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Залог Россельхозбанк" sheetId="1" r:id="rId1"/>
    <sheet name="Незалог" sheetId="2" r:id="rId2"/>
  </sheets>
  <calcPr calcId="145621"/>
</workbook>
</file>

<file path=xl/calcChain.xml><?xml version="1.0" encoding="utf-8"?>
<calcChain xmlns="http://schemas.openxmlformats.org/spreadsheetml/2006/main">
  <c r="C17" i="2" l="1"/>
  <c r="C11" i="2"/>
  <c r="E11" i="2" s="1"/>
  <c r="F11" i="2" s="1"/>
  <c r="G11" i="2" s="1"/>
  <c r="H11" i="2" s="1"/>
  <c r="I11" i="2" s="1"/>
  <c r="J11" i="2" s="1"/>
  <c r="K11" i="2" s="1"/>
  <c r="L11" i="2" s="1"/>
  <c r="M11" i="2" s="1"/>
  <c r="C12" i="2"/>
  <c r="C13" i="2"/>
  <c r="E13" i="2" s="1"/>
  <c r="F13" i="2" s="1"/>
  <c r="G13" i="2" s="1"/>
  <c r="H13" i="2" s="1"/>
  <c r="I13" i="2" s="1"/>
  <c r="J13" i="2" s="1"/>
  <c r="K13" i="2" s="1"/>
  <c r="L13" i="2" s="1"/>
  <c r="M13" i="2" s="1"/>
  <c r="C14" i="2"/>
  <c r="C15" i="2"/>
  <c r="E15" i="2" s="1"/>
  <c r="F15" i="2" s="1"/>
  <c r="G15" i="2" s="1"/>
  <c r="H15" i="2" s="1"/>
  <c r="I15" i="2" s="1"/>
  <c r="J15" i="2" s="1"/>
  <c r="K15" i="2" s="1"/>
  <c r="L15" i="2" s="1"/>
  <c r="M15" i="2" s="1"/>
  <c r="C16" i="2"/>
  <c r="E17" i="2"/>
  <c r="F17" i="2" s="1"/>
  <c r="G17" i="2" s="1"/>
  <c r="H17" i="2" s="1"/>
  <c r="I17" i="2" s="1"/>
  <c r="J17" i="2" s="1"/>
  <c r="K17" i="2" s="1"/>
  <c r="L17" i="2" s="1"/>
  <c r="M17" i="2" s="1"/>
  <c r="C10" i="2"/>
  <c r="E10" i="2" s="1"/>
  <c r="F10" i="2" s="1"/>
  <c r="G10" i="2" s="1"/>
  <c r="H10" i="2" s="1"/>
  <c r="I10" i="2" s="1"/>
  <c r="J10" i="2" s="1"/>
  <c r="K10" i="2" s="1"/>
  <c r="L10" i="2" s="1"/>
  <c r="M10" i="2" s="1"/>
  <c r="C9" i="2"/>
  <c r="C8" i="2"/>
  <c r="E8" i="2" s="1"/>
  <c r="F8" i="2" s="1"/>
  <c r="G8" i="2" s="1"/>
  <c r="H8" i="2" s="1"/>
  <c r="I8" i="2" s="1"/>
  <c r="J8" i="2" s="1"/>
  <c r="K8" i="2" s="1"/>
  <c r="L8" i="2" s="1"/>
  <c r="M8" i="2" s="1"/>
  <c r="G58" i="1"/>
  <c r="H58" i="1"/>
  <c r="I58" i="1"/>
  <c r="J58" i="1"/>
  <c r="K58" i="1"/>
  <c r="L58" i="1"/>
  <c r="M58" i="1"/>
  <c r="N58" i="1"/>
  <c r="O58" i="1"/>
  <c r="F58" i="1"/>
  <c r="E58" i="1"/>
  <c r="D58" i="1"/>
  <c r="D18" i="2"/>
  <c r="E16" i="2"/>
  <c r="F16" i="2" s="1"/>
  <c r="G16" i="2" s="1"/>
  <c r="H16" i="2" s="1"/>
  <c r="I16" i="2" s="1"/>
  <c r="J16" i="2" s="1"/>
  <c r="K16" i="2" s="1"/>
  <c r="L16" i="2" s="1"/>
  <c r="M16" i="2" s="1"/>
  <c r="E14" i="2"/>
  <c r="F14" i="2" s="1"/>
  <c r="G14" i="2" s="1"/>
  <c r="H14" i="2" s="1"/>
  <c r="I14" i="2" s="1"/>
  <c r="J14" i="2" s="1"/>
  <c r="K14" i="2" s="1"/>
  <c r="L14" i="2" s="1"/>
  <c r="M14" i="2" s="1"/>
  <c r="E12" i="2"/>
  <c r="F12" i="2" s="1"/>
  <c r="G12" i="2" s="1"/>
  <c r="H12" i="2" s="1"/>
  <c r="I12" i="2" s="1"/>
  <c r="J12" i="2" s="1"/>
  <c r="K12" i="2" s="1"/>
  <c r="L12" i="2" s="1"/>
  <c r="M12" i="2" s="1"/>
  <c r="C11" i="1"/>
  <c r="E11" i="1" s="1"/>
  <c r="F11" i="1" s="1"/>
  <c r="G11" i="1" s="1"/>
  <c r="H11" i="1" s="1"/>
  <c r="I11" i="1" s="1"/>
  <c r="J11" i="1" s="1"/>
  <c r="K11" i="1" s="1"/>
  <c r="L11" i="1" s="1"/>
  <c r="M11" i="1" s="1"/>
  <c r="N11" i="1" s="1"/>
  <c r="O11" i="1" s="1"/>
  <c r="C12" i="1"/>
  <c r="C13" i="1"/>
  <c r="E13" i="1" s="1"/>
  <c r="F13" i="1" s="1"/>
  <c r="G13" i="1" s="1"/>
  <c r="H13" i="1" s="1"/>
  <c r="I13" i="1" s="1"/>
  <c r="J13" i="1" s="1"/>
  <c r="K13" i="1" s="1"/>
  <c r="L13" i="1" s="1"/>
  <c r="M13" i="1" s="1"/>
  <c r="N13" i="1" s="1"/>
  <c r="O13" i="1" s="1"/>
  <c r="C14" i="1"/>
  <c r="E14" i="1" s="1"/>
  <c r="F14" i="1" s="1"/>
  <c r="G14" i="1" s="1"/>
  <c r="H14" i="1" s="1"/>
  <c r="I14" i="1" s="1"/>
  <c r="J14" i="1" s="1"/>
  <c r="K14" i="1" s="1"/>
  <c r="L14" i="1" s="1"/>
  <c r="M14" i="1" s="1"/>
  <c r="N14" i="1" s="1"/>
  <c r="O14" i="1" s="1"/>
  <c r="C15" i="1"/>
  <c r="C16" i="1"/>
  <c r="C17" i="1"/>
  <c r="E17" i="1" s="1"/>
  <c r="F17" i="1" s="1"/>
  <c r="G17" i="1" s="1"/>
  <c r="H17" i="1" s="1"/>
  <c r="I17" i="1" s="1"/>
  <c r="J17" i="1" s="1"/>
  <c r="K17" i="1" s="1"/>
  <c r="L17" i="1" s="1"/>
  <c r="M17" i="1" s="1"/>
  <c r="N17" i="1" s="1"/>
  <c r="O17" i="1" s="1"/>
  <c r="C18" i="1"/>
  <c r="E18" i="1" s="1"/>
  <c r="F18" i="1" s="1"/>
  <c r="G18" i="1" s="1"/>
  <c r="H18" i="1" s="1"/>
  <c r="I18" i="1" s="1"/>
  <c r="J18" i="1" s="1"/>
  <c r="K18" i="1" s="1"/>
  <c r="L18" i="1" s="1"/>
  <c r="M18" i="1" s="1"/>
  <c r="N18" i="1" s="1"/>
  <c r="O18" i="1" s="1"/>
  <c r="C19" i="1"/>
  <c r="E19" i="1" s="1"/>
  <c r="F19" i="1" s="1"/>
  <c r="G19" i="1" s="1"/>
  <c r="H19" i="1" s="1"/>
  <c r="I19" i="1" s="1"/>
  <c r="J19" i="1" s="1"/>
  <c r="K19" i="1" s="1"/>
  <c r="L19" i="1" s="1"/>
  <c r="M19" i="1" s="1"/>
  <c r="N19" i="1" s="1"/>
  <c r="O19" i="1" s="1"/>
  <c r="C20" i="1"/>
  <c r="C21" i="1"/>
  <c r="E21" i="1" s="1"/>
  <c r="F21" i="1" s="1"/>
  <c r="G21" i="1" s="1"/>
  <c r="H21" i="1" s="1"/>
  <c r="I21" i="1" s="1"/>
  <c r="J21" i="1" s="1"/>
  <c r="K21" i="1" s="1"/>
  <c r="L21" i="1" s="1"/>
  <c r="M21" i="1" s="1"/>
  <c r="N21" i="1" s="1"/>
  <c r="O21" i="1" s="1"/>
  <c r="C22" i="1"/>
  <c r="E22" i="1" s="1"/>
  <c r="F22" i="1" s="1"/>
  <c r="G22" i="1" s="1"/>
  <c r="H22" i="1" s="1"/>
  <c r="I22" i="1" s="1"/>
  <c r="J22" i="1" s="1"/>
  <c r="K22" i="1" s="1"/>
  <c r="L22" i="1" s="1"/>
  <c r="M22" i="1" s="1"/>
  <c r="N22" i="1" s="1"/>
  <c r="O22" i="1" s="1"/>
  <c r="C23" i="1"/>
  <c r="E23" i="1" s="1"/>
  <c r="F23" i="1" s="1"/>
  <c r="G23" i="1" s="1"/>
  <c r="H23" i="1" s="1"/>
  <c r="I23" i="1" s="1"/>
  <c r="J23" i="1" s="1"/>
  <c r="K23" i="1" s="1"/>
  <c r="L23" i="1" s="1"/>
  <c r="M23" i="1" s="1"/>
  <c r="N23" i="1" s="1"/>
  <c r="O23" i="1" s="1"/>
  <c r="C24" i="1"/>
  <c r="C25" i="1"/>
  <c r="E25" i="1" s="1"/>
  <c r="F25" i="1" s="1"/>
  <c r="G25" i="1" s="1"/>
  <c r="H25" i="1" s="1"/>
  <c r="I25" i="1" s="1"/>
  <c r="J25" i="1" s="1"/>
  <c r="K25" i="1" s="1"/>
  <c r="L25" i="1" s="1"/>
  <c r="M25" i="1" s="1"/>
  <c r="N25" i="1" s="1"/>
  <c r="O25" i="1" s="1"/>
  <c r="C26" i="1"/>
  <c r="C27" i="1"/>
  <c r="E27" i="1" s="1"/>
  <c r="F27" i="1" s="1"/>
  <c r="G27" i="1" s="1"/>
  <c r="H27" i="1" s="1"/>
  <c r="I27" i="1" s="1"/>
  <c r="J27" i="1" s="1"/>
  <c r="K27" i="1" s="1"/>
  <c r="L27" i="1" s="1"/>
  <c r="M27" i="1" s="1"/>
  <c r="N27" i="1" s="1"/>
  <c r="O27" i="1" s="1"/>
  <c r="C28" i="1"/>
  <c r="C29" i="1"/>
  <c r="E29" i="1" s="1"/>
  <c r="F29" i="1" s="1"/>
  <c r="G29" i="1" s="1"/>
  <c r="H29" i="1" s="1"/>
  <c r="I29" i="1" s="1"/>
  <c r="J29" i="1" s="1"/>
  <c r="K29" i="1" s="1"/>
  <c r="L29" i="1" s="1"/>
  <c r="M29" i="1" s="1"/>
  <c r="N29" i="1" s="1"/>
  <c r="O29" i="1" s="1"/>
  <c r="C30" i="1"/>
  <c r="E30" i="1" s="1"/>
  <c r="F30" i="1" s="1"/>
  <c r="G30" i="1" s="1"/>
  <c r="H30" i="1" s="1"/>
  <c r="I30" i="1" s="1"/>
  <c r="J30" i="1" s="1"/>
  <c r="K30" i="1" s="1"/>
  <c r="L30" i="1" s="1"/>
  <c r="M30" i="1" s="1"/>
  <c r="N30" i="1" s="1"/>
  <c r="O30" i="1" s="1"/>
  <c r="C31" i="1"/>
  <c r="C32" i="1"/>
  <c r="C33" i="1"/>
  <c r="E33" i="1" s="1"/>
  <c r="F33" i="1" s="1"/>
  <c r="G33" i="1" s="1"/>
  <c r="H33" i="1" s="1"/>
  <c r="I33" i="1" s="1"/>
  <c r="J33" i="1" s="1"/>
  <c r="K33" i="1" s="1"/>
  <c r="L33" i="1" s="1"/>
  <c r="M33" i="1" s="1"/>
  <c r="N33" i="1" s="1"/>
  <c r="O33" i="1" s="1"/>
  <c r="C34" i="1"/>
  <c r="E34" i="1" s="1"/>
  <c r="F34" i="1" s="1"/>
  <c r="G34" i="1" s="1"/>
  <c r="H34" i="1" s="1"/>
  <c r="I34" i="1" s="1"/>
  <c r="J34" i="1" s="1"/>
  <c r="K34" i="1" s="1"/>
  <c r="L34" i="1" s="1"/>
  <c r="M34" i="1" s="1"/>
  <c r="N34" i="1" s="1"/>
  <c r="O34" i="1" s="1"/>
  <c r="C35" i="1"/>
  <c r="E35" i="1" s="1"/>
  <c r="F35" i="1" s="1"/>
  <c r="G35" i="1" s="1"/>
  <c r="H35" i="1" s="1"/>
  <c r="I35" i="1" s="1"/>
  <c r="J35" i="1" s="1"/>
  <c r="K35" i="1" s="1"/>
  <c r="L35" i="1" s="1"/>
  <c r="M35" i="1" s="1"/>
  <c r="N35" i="1" s="1"/>
  <c r="O35" i="1" s="1"/>
  <c r="C36" i="1"/>
  <c r="E36" i="1" s="1"/>
  <c r="F36" i="1" s="1"/>
  <c r="G36" i="1" s="1"/>
  <c r="H36" i="1" s="1"/>
  <c r="I36" i="1" s="1"/>
  <c r="J36" i="1" s="1"/>
  <c r="K36" i="1" s="1"/>
  <c r="L36" i="1" s="1"/>
  <c r="M36" i="1" s="1"/>
  <c r="N36" i="1" s="1"/>
  <c r="O36" i="1" s="1"/>
  <c r="C37" i="1"/>
  <c r="C38" i="1"/>
  <c r="E38" i="1" s="1"/>
  <c r="F38" i="1" s="1"/>
  <c r="G38" i="1" s="1"/>
  <c r="H38" i="1" s="1"/>
  <c r="I38" i="1" s="1"/>
  <c r="J38" i="1" s="1"/>
  <c r="K38" i="1" s="1"/>
  <c r="L38" i="1" s="1"/>
  <c r="M38" i="1" s="1"/>
  <c r="N38" i="1" s="1"/>
  <c r="O38" i="1" s="1"/>
  <c r="C39" i="1"/>
  <c r="C40" i="1"/>
  <c r="C41" i="1"/>
  <c r="C42" i="1"/>
  <c r="C43" i="1"/>
  <c r="C44" i="1"/>
  <c r="C45" i="1"/>
  <c r="C46" i="1"/>
  <c r="E46" i="1" s="1"/>
  <c r="F46" i="1" s="1"/>
  <c r="G46" i="1" s="1"/>
  <c r="H46" i="1" s="1"/>
  <c r="I46" i="1" s="1"/>
  <c r="J46" i="1" s="1"/>
  <c r="K46" i="1" s="1"/>
  <c r="L46" i="1" s="1"/>
  <c r="M46" i="1" s="1"/>
  <c r="N46" i="1" s="1"/>
  <c r="O46" i="1" s="1"/>
  <c r="C47" i="1"/>
  <c r="E47" i="1" s="1"/>
  <c r="F47" i="1" s="1"/>
  <c r="G47" i="1" s="1"/>
  <c r="H47" i="1" s="1"/>
  <c r="I47" i="1" s="1"/>
  <c r="J47" i="1" s="1"/>
  <c r="K47" i="1" s="1"/>
  <c r="L47" i="1" s="1"/>
  <c r="M47" i="1" s="1"/>
  <c r="N47" i="1" s="1"/>
  <c r="O47" i="1" s="1"/>
  <c r="C48" i="1"/>
  <c r="E48" i="1" s="1"/>
  <c r="F48" i="1" s="1"/>
  <c r="G48" i="1" s="1"/>
  <c r="H48" i="1" s="1"/>
  <c r="I48" i="1" s="1"/>
  <c r="J48" i="1" s="1"/>
  <c r="K48" i="1" s="1"/>
  <c r="L48" i="1" s="1"/>
  <c r="M48" i="1" s="1"/>
  <c r="N48" i="1" s="1"/>
  <c r="O48" i="1" s="1"/>
  <c r="C49" i="1"/>
  <c r="C50" i="1"/>
  <c r="E50" i="1" s="1"/>
  <c r="F50" i="1" s="1"/>
  <c r="G50" i="1" s="1"/>
  <c r="H50" i="1" s="1"/>
  <c r="I50" i="1" s="1"/>
  <c r="J50" i="1" s="1"/>
  <c r="K50" i="1" s="1"/>
  <c r="L50" i="1" s="1"/>
  <c r="M50" i="1" s="1"/>
  <c r="N50" i="1" s="1"/>
  <c r="O50" i="1" s="1"/>
  <c r="C51" i="1"/>
  <c r="C52" i="1"/>
  <c r="E52" i="1" s="1"/>
  <c r="F52" i="1" s="1"/>
  <c r="G52" i="1" s="1"/>
  <c r="H52" i="1" s="1"/>
  <c r="I52" i="1" s="1"/>
  <c r="J52" i="1" s="1"/>
  <c r="K52" i="1" s="1"/>
  <c r="L52" i="1" s="1"/>
  <c r="M52" i="1" s="1"/>
  <c r="N52" i="1" s="1"/>
  <c r="O52" i="1" s="1"/>
  <c r="C53" i="1"/>
  <c r="E53" i="1" s="1"/>
  <c r="F53" i="1" s="1"/>
  <c r="G53" i="1" s="1"/>
  <c r="H53" i="1" s="1"/>
  <c r="I53" i="1" s="1"/>
  <c r="J53" i="1" s="1"/>
  <c r="K53" i="1" s="1"/>
  <c r="L53" i="1" s="1"/>
  <c r="M53" i="1" s="1"/>
  <c r="N53" i="1" s="1"/>
  <c r="O53" i="1" s="1"/>
  <c r="C54" i="1"/>
  <c r="E54" i="1" s="1"/>
  <c r="F54" i="1" s="1"/>
  <c r="G54" i="1" s="1"/>
  <c r="H54" i="1" s="1"/>
  <c r="I54" i="1" s="1"/>
  <c r="J54" i="1" s="1"/>
  <c r="K54" i="1" s="1"/>
  <c r="L54" i="1" s="1"/>
  <c r="M54" i="1" s="1"/>
  <c r="N54" i="1" s="1"/>
  <c r="O54" i="1" s="1"/>
  <c r="C55" i="1"/>
  <c r="E55" i="1" s="1"/>
  <c r="F55" i="1" s="1"/>
  <c r="G55" i="1" s="1"/>
  <c r="H55" i="1" s="1"/>
  <c r="I55" i="1" s="1"/>
  <c r="J55" i="1" s="1"/>
  <c r="K55" i="1" s="1"/>
  <c r="L55" i="1" s="1"/>
  <c r="M55" i="1" s="1"/>
  <c r="N55" i="1" s="1"/>
  <c r="O55" i="1" s="1"/>
  <c r="C56" i="1"/>
  <c r="C57" i="1"/>
  <c r="C10" i="1"/>
  <c r="E10" i="1" s="1"/>
  <c r="F10" i="1" s="1"/>
  <c r="G10" i="1" s="1"/>
  <c r="H10" i="1" s="1"/>
  <c r="I10" i="1" s="1"/>
  <c r="J10" i="1" s="1"/>
  <c r="K10" i="1" s="1"/>
  <c r="L10" i="1" s="1"/>
  <c r="M10" i="1" s="1"/>
  <c r="N10" i="1" s="1"/>
  <c r="O10" i="1" s="1"/>
  <c r="C9" i="1"/>
  <c r="E9" i="1" s="1"/>
  <c r="F9" i="1" s="1"/>
  <c r="G9" i="1" s="1"/>
  <c r="H9" i="1" s="1"/>
  <c r="I9" i="1" s="1"/>
  <c r="J9" i="1" s="1"/>
  <c r="K9" i="1" s="1"/>
  <c r="L9" i="1" s="1"/>
  <c r="M9" i="1" s="1"/>
  <c r="N9" i="1" s="1"/>
  <c r="O9" i="1" s="1"/>
  <c r="C8" i="1"/>
  <c r="E12" i="1"/>
  <c r="F12" i="1" s="1"/>
  <c r="G12" i="1" s="1"/>
  <c r="H12" i="1" s="1"/>
  <c r="I12" i="1" s="1"/>
  <c r="J12" i="1" s="1"/>
  <c r="K12" i="1" s="1"/>
  <c r="L12" i="1" s="1"/>
  <c r="M12" i="1" s="1"/>
  <c r="N12" i="1" s="1"/>
  <c r="O12" i="1" s="1"/>
  <c r="E15" i="1"/>
  <c r="F15" i="1" s="1"/>
  <c r="G15" i="1" s="1"/>
  <c r="H15" i="1" s="1"/>
  <c r="I15" i="1" s="1"/>
  <c r="J15" i="1" s="1"/>
  <c r="K15" i="1" s="1"/>
  <c r="L15" i="1" s="1"/>
  <c r="M15" i="1" s="1"/>
  <c r="N15" i="1" s="1"/>
  <c r="O15" i="1" s="1"/>
  <c r="E16" i="1"/>
  <c r="F16" i="1" s="1"/>
  <c r="G16" i="1" s="1"/>
  <c r="H16" i="1" s="1"/>
  <c r="I16" i="1" s="1"/>
  <c r="J16" i="1" s="1"/>
  <c r="K16" i="1" s="1"/>
  <c r="L16" i="1" s="1"/>
  <c r="M16" i="1" s="1"/>
  <c r="N16" i="1" s="1"/>
  <c r="O16" i="1" s="1"/>
  <c r="E20" i="1"/>
  <c r="F20" i="1" s="1"/>
  <c r="G20" i="1" s="1"/>
  <c r="H20" i="1" s="1"/>
  <c r="I20" i="1" s="1"/>
  <c r="J20" i="1" s="1"/>
  <c r="K20" i="1" s="1"/>
  <c r="L20" i="1" s="1"/>
  <c r="M20" i="1" s="1"/>
  <c r="N20" i="1" s="1"/>
  <c r="O20" i="1" s="1"/>
  <c r="E24" i="1"/>
  <c r="F24" i="1" s="1"/>
  <c r="G24" i="1" s="1"/>
  <c r="H24" i="1" s="1"/>
  <c r="I24" i="1" s="1"/>
  <c r="J24" i="1" s="1"/>
  <c r="K24" i="1" s="1"/>
  <c r="L24" i="1" s="1"/>
  <c r="M24" i="1" s="1"/>
  <c r="N24" i="1" s="1"/>
  <c r="O24" i="1" s="1"/>
  <c r="E26" i="1"/>
  <c r="F26" i="1" s="1"/>
  <c r="G26" i="1" s="1"/>
  <c r="H26" i="1" s="1"/>
  <c r="I26" i="1" s="1"/>
  <c r="J26" i="1" s="1"/>
  <c r="K26" i="1" s="1"/>
  <c r="L26" i="1" s="1"/>
  <c r="M26" i="1" s="1"/>
  <c r="N26" i="1" s="1"/>
  <c r="O26" i="1" s="1"/>
  <c r="E28" i="1"/>
  <c r="F28" i="1" s="1"/>
  <c r="G28" i="1" s="1"/>
  <c r="H28" i="1" s="1"/>
  <c r="I28" i="1" s="1"/>
  <c r="J28" i="1" s="1"/>
  <c r="K28" i="1" s="1"/>
  <c r="L28" i="1" s="1"/>
  <c r="M28" i="1" s="1"/>
  <c r="N28" i="1" s="1"/>
  <c r="O28" i="1" s="1"/>
  <c r="E31" i="1"/>
  <c r="F31" i="1" s="1"/>
  <c r="G31" i="1" s="1"/>
  <c r="H31" i="1" s="1"/>
  <c r="I31" i="1" s="1"/>
  <c r="J31" i="1" s="1"/>
  <c r="K31" i="1" s="1"/>
  <c r="L31" i="1" s="1"/>
  <c r="M31" i="1" s="1"/>
  <c r="N31" i="1" s="1"/>
  <c r="O31" i="1" s="1"/>
  <c r="E32" i="1"/>
  <c r="F32" i="1" s="1"/>
  <c r="G32" i="1" s="1"/>
  <c r="H32" i="1" s="1"/>
  <c r="I32" i="1" s="1"/>
  <c r="J32" i="1" s="1"/>
  <c r="K32" i="1" s="1"/>
  <c r="L32" i="1" s="1"/>
  <c r="M32" i="1" s="1"/>
  <c r="N32" i="1" s="1"/>
  <c r="O32" i="1" s="1"/>
  <c r="E37" i="1"/>
  <c r="F37" i="1" s="1"/>
  <c r="G37" i="1" s="1"/>
  <c r="H37" i="1" s="1"/>
  <c r="I37" i="1" s="1"/>
  <c r="J37" i="1" s="1"/>
  <c r="K37" i="1" s="1"/>
  <c r="L37" i="1" s="1"/>
  <c r="M37" i="1" s="1"/>
  <c r="N37" i="1" s="1"/>
  <c r="O37" i="1" s="1"/>
  <c r="E39" i="1"/>
  <c r="F39" i="1" s="1"/>
  <c r="G39" i="1" s="1"/>
  <c r="H39" i="1" s="1"/>
  <c r="I39" i="1" s="1"/>
  <c r="J39" i="1" s="1"/>
  <c r="K39" i="1" s="1"/>
  <c r="L39" i="1" s="1"/>
  <c r="M39" i="1" s="1"/>
  <c r="N39" i="1" s="1"/>
  <c r="O39" i="1" s="1"/>
  <c r="E40" i="1"/>
  <c r="F40" i="1" s="1"/>
  <c r="G40" i="1" s="1"/>
  <c r="H40" i="1" s="1"/>
  <c r="I40" i="1" s="1"/>
  <c r="J40" i="1" s="1"/>
  <c r="K40" i="1" s="1"/>
  <c r="L40" i="1" s="1"/>
  <c r="M40" i="1" s="1"/>
  <c r="N40" i="1" s="1"/>
  <c r="O40" i="1" s="1"/>
  <c r="E41" i="1"/>
  <c r="F41" i="1" s="1"/>
  <c r="G41" i="1" s="1"/>
  <c r="H41" i="1" s="1"/>
  <c r="I41" i="1" s="1"/>
  <c r="J41" i="1" s="1"/>
  <c r="K41" i="1" s="1"/>
  <c r="L41" i="1" s="1"/>
  <c r="M41" i="1" s="1"/>
  <c r="N41" i="1" s="1"/>
  <c r="O41" i="1" s="1"/>
  <c r="E42" i="1"/>
  <c r="F42" i="1" s="1"/>
  <c r="G42" i="1" s="1"/>
  <c r="H42" i="1" s="1"/>
  <c r="I42" i="1" s="1"/>
  <c r="J42" i="1" s="1"/>
  <c r="K42" i="1" s="1"/>
  <c r="L42" i="1" s="1"/>
  <c r="M42" i="1" s="1"/>
  <c r="N42" i="1" s="1"/>
  <c r="O42" i="1" s="1"/>
  <c r="E43" i="1"/>
  <c r="F43" i="1" s="1"/>
  <c r="G43" i="1" s="1"/>
  <c r="H43" i="1" s="1"/>
  <c r="I43" i="1" s="1"/>
  <c r="J43" i="1" s="1"/>
  <c r="K43" i="1" s="1"/>
  <c r="L43" i="1" s="1"/>
  <c r="M43" i="1" s="1"/>
  <c r="N43" i="1" s="1"/>
  <c r="O43" i="1" s="1"/>
  <c r="E44" i="1"/>
  <c r="F44" i="1" s="1"/>
  <c r="G44" i="1" s="1"/>
  <c r="H44" i="1" s="1"/>
  <c r="I44" i="1" s="1"/>
  <c r="J44" i="1" s="1"/>
  <c r="K44" i="1" s="1"/>
  <c r="L44" i="1" s="1"/>
  <c r="M44" i="1" s="1"/>
  <c r="N44" i="1" s="1"/>
  <c r="O44" i="1" s="1"/>
  <c r="E45" i="1"/>
  <c r="F45" i="1" s="1"/>
  <c r="G45" i="1" s="1"/>
  <c r="H45" i="1" s="1"/>
  <c r="I45" i="1" s="1"/>
  <c r="J45" i="1" s="1"/>
  <c r="K45" i="1" s="1"/>
  <c r="L45" i="1" s="1"/>
  <c r="M45" i="1" s="1"/>
  <c r="N45" i="1" s="1"/>
  <c r="O45" i="1" s="1"/>
  <c r="E49" i="1"/>
  <c r="F49" i="1" s="1"/>
  <c r="G49" i="1" s="1"/>
  <c r="H49" i="1" s="1"/>
  <c r="I49" i="1" s="1"/>
  <c r="J49" i="1" s="1"/>
  <c r="K49" i="1" s="1"/>
  <c r="L49" i="1" s="1"/>
  <c r="M49" i="1" s="1"/>
  <c r="N49" i="1" s="1"/>
  <c r="O49" i="1" s="1"/>
  <c r="E51" i="1"/>
  <c r="F51" i="1" s="1"/>
  <c r="G51" i="1" s="1"/>
  <c r="H51" i="1" s="1"/>
  <c r="I51" i="1" s="1"/>
  <c r="J51" i="1" s="1"/>
  <c r="K51" i="1" s="1"/>
  <c r="L51" i="1" s="1"/>
  <c r="M51" i="1" s="1"/>
  <c r="N51" i="1" s="1"/>
  <c r="O51" i="1" s="1"/>
  <c r="E56" i="1"/>
  <c r="F56" i="1" s="1"/>
  <c r="G56" i="1" s="1"/>
  <c r="H56" i="1" s="1"/>
  <c r="I56" i="1" s="1"/>
  <c r="J56" i="1" s="1"/>
  <c r="K56" i="1" s="1"/>
  <c r="L56" i="1" s="1"/>
  <c r="M56" i="1" s="1"/>
  <c r="N56" i="1" s="1"/>
  <c r="O56" i="1" s="1"/>
  <c r="E57" i="1"/>
  <c r="F57" i="1" s="1"/>
  <c r="G57" i="1" s="1"/>
  <c r="H57" i="1" s="1"/>
  <c r="I57" i="1" s="1"/>
  <c r="J57" i="1" s="1"/>
  <c r="K57" i="1" s="1"/>
  <c r="L57" i="1" s="1"/>
  <c r="M57" i="1" s="1"/>
  <c r="N57" i="1" s="1"/>
  <c r="O57" i="1" s="1"/>
  <c r="O8" i="1"/>
  <c r="N8" i="1"/>
  <c r="C18" i="2" l="1"/>
  <c r="E18" i="2" s="1"/>
  <c r="F18" i="2" s="1"/>
  <c r="G18" i="2" s="1"/>
  <c r="H18" i="2" s="1"/>
  <c r="I18" i="2" s="1"/>
  <c r="J18" i="2" s="1"/>
  <c r="K18" i="2" s="1"/>
  <c r="L18" i="2" s="1"/>
  <c r="M18" i="2" s="1"/>
  <c r="E9" i="2"/>
  <c r="F9" i="2" s="1"/>
  <c r="G9" i="2" s="1"/>
  <c r="H9" i="2" s="1"/>
  <c r="I9" i="2" s="1"/>
  <c r="J9" i="2" s="1"/>
  <c r="K9" i="2" s="1"/>
  <c r="L9" i="2" s="1"/>
  <c r="M9" i="2" s="1"/>
  <c r="E8" i="1" l="1"/>
  <c r="F8" i="1" l="1"/>
  <c r="G8" i="1" s="1"/>
  <c r="H8" i="1" s="1"/>
  <c r="I8" i="1" s="1"/>
  <c r="J8" i="1" s="1"/>
  <c r="K8" i="1" s="1"/>
  <c r="L8" i="1" s="1"/>
  <c r="M8" i="1" s="1"/>
</calcChain>
</file>

<file path=xl/sharedStrings.xml><?xml version="1.0" encoding="utf-8"?>
<sst xmlns="http://schemas.openxmlformats.org/spreadsheetml/2006/main" count="109" uniqueCount="96">
  <si>
    <t>Наименование должника</t>
  </si>
  <si>
    <t>Юридический адрес должника:</t>
  </si>
  <si>
    <t>ИНН должника:</t>
  </si>
  <si>
    <t>Имущество должника</t>
  </si>
  <si>
    <t>№</t>
  </si>
  <si>
    <t>Лот в залоге</t>
  </si>
  <si>
    <t>Лот не в залоге</t>
  </si>
  <si>
    <t>Цена по которой был куплен лот</t>
  </si>
  <si>
    <t>Величина снижения цены лота в периоде</t>
  </si>
  <si>
    <t>ИТОГ:</t>
  </si>
  <si>
    <t>ООО Сельскохозяйственное предприятие "Рубин"</t>
  </si>
  <si>
    <t>423633, Республика Татарстан, Елабужский р-н, Большие Армалы с, Центральная ул, 1, А</t>
  </si>
  <si>
    <t>1646023452</t>
  </si>
  <si>
    <t>Размер снижения от начальной цены 5% раз в 5 рабочих дней</t>
  </si>
  <si>
    <t>Земельный участок, земли с/х назначения, площадь 241 666 кв.м., адрес: Республика Татарстан, Елабужский район, Мурзихинское сельское поселение, кадастровый номер 16:18:030401:163</t>
  </si>
  <si>
    <t>Земельный участок, земли с/х назначения, площадь 33 890 кв.м., адрес: Республика Татарстан, Елабужский район, Мурзихинское сельское поселение, кадастровый номер 16:18:030401:164</t>
  </si>
  <si>
    <t>Земельный участок, земли с/х назначения, площадь 1 350 282 кв.м., адрес: Республика Татарстан, Елабужский район, Мурзихинское сельское поселение, кадастровый номер 16:18:030401:162</t>
  </si>
  <si>
    <t>Земельный участок, земли с/х назначения, площадь 22 697 кв.м., адрес: Республика Татарстан, Елабужский район, Мурзихинское сельское поселение, кадастровый номер 16:18:030401:160</t>
  </si>
  <si>
    <t>Земельный участок, земли с/х назначения, площадь 309 729 кв.м., адрес: Республика Татарстан, Елабужский район, Мурзихинское сельское поселение, кадастровый номер 16:18:030401:215</t>
  </si>
  <si>
    <t>Земельный участок, земли с/х назначения, площадь 684 936 кв.м., адрес: Республика Татарстан, Елабужский район, Мурзихинское сельское поселение, кадастровый номер 16:18:030401:225</t>
  </si>
  <si>
    <t>Земельный участок, земли с/х назначения, площадь 347 023 кв.м., адрес: Республика Татарстан, Елабужский район, Мурзихинское сельское поселение, кадастровый номер 16:18:030401:157</t>
  </si>
  <si>
    <t>Земельный участок, земли с/х назначения, площадь 50 823 кв.м., адрес: Республика Татарстан, Елабужский район, Мурзихинское сельское поселение, кадастровый номер 16:18:030401:158</t>
  </si>
  <si>
    <t>Земельный участок, земли с/х назначения, площадь 233 392 кв.м., адрес: Республика Татарстан, Елабужский район, Мурзихинское сельское поселение, кадастровый номер 16:18:030401:169</t>
  </si>
  <si>
    <t>Земельный участок, земли с/х назначения, площадь 526 877 кв.м., адрес: Республика Татарстан, Елабужский район, Мурзихинское сельское поселение, кадастровый номер 16:18:030401:166</t>
  </si>
  <si>
    <t>Земельный участок, земли сельскохозяйственного назначения, площадь 1 330 335 кв.м., адрес: Республика Татарстан, Елабужский район, Мурзихинское сельское поселение, кадастровый номер 16:18:030401:170</t>
  </si>
  <si>
    <t>Земельный участок, земли сельскохозяйственного назначения, площадь 28 500 кв.м., адрес: Республика Татарстан, Елабужский район, Мурзихинское сельское поселение, кадастровый номер 16:18:030401:167</t>
  </si>
  <si>
    <t>Земельный участок, земли с/х назначения, площадь 20 419 кв.м., адрес: Республика Татарстан, Елабужский район, Мурзихинское сельское поселение, кадастровый номер 16:18:030401:168</t>
  </si>
  <si>
    <t>Земельный участок, земли с/х назначения, площадь 669 143 кв.м., адрес: Республика Татарстан, Елабужский район, Мурзихинское сельское поселение, кадастровый номер 16:18:030401:149</t>
  </si>
  <si>
    <t>Земельный участок, земли с/х назначения, площадь 17 568 кв.м., адрес: Республика Татарстан, Елабужский район, Мурзихинское сельское поселение, кадастровый номер 16:18:030401:150</t>
  </si>
  <si>
    <t>Земельный участок, земли с/х назначения, площадь 684 431 кв.м., адрес: Республика Татарстан, Елабужский район, Мурзихинское сельское поселение, кадастровый номер 16:18:030401:151</t>
  </si>
  <si>
    <t>Земельный участок, земли с/х назначения, площадь 415 529 кв.м., адрес: Республика Татарстан, Елабужский район, Мурзихинское сельское поселение, кадастровый номер 16:18:030401:152</t>
  </si>
  <si>
    <t>Земельный участок, земли промышленности, площадь 2 695 кв.м., адрес: Республика Татарстан, Елабужский район, Мурзихинское сельское поселение, кадастровый номер 16:18:030401:206</t>
  </si>
  <si>
    <t>Земельный участок, земли промышленности, площадь 374 441 кв.м., адрес: Республика Татарстан, Елабужский район, Мурзихинское сельское поселение, кадастровый номер 16:18:030401:207</t>
  </si>
  <si>
    <t>Земельный участок, земли с/х назначения, площадь 53 656 кв.м., адрес: Республика Татарстан, Елабужский район, Мурзихинское сельское поселение, кадастровый номер 16:18:030401:219</t>
  </si>
  <si>
    <t>Земельный участок, земли с/х назначения, площадь 992 661 кв.м., адрес: Республика Татарстан, Елабужский район, Лекаревское сельское поселение, кадастровый номер 16:18:040601:229</t>
  </si>
  <si>
    <t>Земельный участок, земли сельскохозяйственного назначения, площадь 105 892 кв.м., адрес: Республика Татарстан, Елабужский район, Мурзихинское сельское поселение, кадастровый номер 16:18:030401:153</t>
  </si>
  <si>
    <t>Земельный участок, земли промышленности, площадь 168 147 кв.м., адрес: Республика Татарстан, Елабужский район, Мурзихинское сельское поселение, кадастровый номер 16:18:030401:154</t>
  </si>
  <si>
    <t>Земельный участок, земли с/х назначения, площадь 252 620 кв.м., адрес: Республика Татарстан, Елабужский район, Мурзихинское сельское поселение, кадастровый номер 16:18:030401:234</t>
  </si>
  <si>
    <t>Земельный участок, земли с/х назначения, площадь 70 629 кв.м., адрес: Республика Татарстан, Елабужский район, Мурзихинское сельское поселение, кадастровый номер 16:18:030401:165</t>
  </si>
  <si>
    <t>Земельный участок, земли с/х назначения, площадь 2 894 кв.м., адрес: Республика Татарстан, Елабужский район, Мурзихинское сельское поселение, кадастровый номер 16:18:030401:229</t>
  </si>
  <si>
    <t>Земельный участок, земли с/х назначения, площадь 2 143 269 кв.м., адрес: Республика Татарстан, Елабужский район, Лекаревское сельское поселение, кадастровый номер 16:18:040601:221</t>
  </si>
  <si>
    <t>Земельный участок, земли с/х назначения, площадь 1 216 932 кв.м., адрес: Республика Татарстан, Елабужский район, Лекаревское сельское поселение, кадастровый номер 16:18:040601:227</t>
  </si>
  <si>
    <t>Земельный участок, земли с/х назначения, площадь 54 914 кв.м., адрес: Республика Татарстан, Елабужский район, Лекаревское сельское поселение, кадастровый номер 16:18:040601:215</t>
  </si>
  <si>
    <t>Земельный участок, земли с/х назначения, площадь 9 509 кв.м., адрес: Республика Татарстан, Елабужский район, Лекаревское сельское поселение, кадастровый номер 16:18:040601:228</t>
  </si>
  <si>
    <t>Земельный участок, земли с/х назначения, площадь 2 214 079 кв.м., адрес: Республика Татарстан, Елабужский район, Лекаревское сельское поселение, кадастровый номер 16:18:040601:223</t>
  </si>
  <si>
    <t>Земельный участок, земли с/х назначения, площадь 18 369 кв.м., адрес: Республика Татарстан, Елабужский район, Лекаревское сельское поселение, кадастровый номер 16:18:040601:213</t>
  </si>
  <si>
    <t>Земельный участок, земли с/х назначения, площадь 3 884 кв.м., адрес: Республика Татарстан, Елабужский район, Лекаревское сельское поселение, кадастровый номер 16:18:040601:214</t>
  </si>
  <si>
    <t>Земельный участок, земли с/х назначения, площадь 3 470 кв.м., адрес: Республика Татарстан, Елабужский район, Лекаревское сельское поселение, кадастровый номер 16:18:040601:224</t>
  </si>
  <si>
    <t>Земельный участок, земли с/х назначения, площадь 70 816 кв.м., адрес: Республика Татарстан, Елабужский район, Лекаревское сельское поселение, кадастровый номер 16:18:040601:220</t>
  </si>
  <si>
    <t>Земельный участок, земли с/х назначения, площадь 918 308 кв.м., адрес: Республика Татарстан, Елабужский район, Лекаревское сельское поселение, кадастровый номер 16:18:040601:222</t>
  </si>
  <si>
    <t>Земельный участок, земли с/х назначения, площадь 64 490 кв.м., адрес: Республика Татарстан, Елабужский район, Лекаревское сельское поселение, кадастровый номер 16:18:040601:225</t>
  </si>
  <si>
    <t>Земельный участок, земли с/х назначения, площадь 158 915 кв.м., адрес: Республика Татарстан, Елабужский район, Лекаревское сельское поселение, кадастровый номер 16:18:040601:226</t>
  </si>
  <si>
    <t>Земельный участок, земли с/х назначения, площадь 4 609 кв.м., адрес: Республика Татарстан, Елабужский район, Лекаревское сельское поселение, кадастровый номер 16:18:040601:217</t>
  </si>
  <si>
    <t>Земельный участок, земли с/х назначения, площадь 605 271 кв.м., адрес: Республика Татарстан, Елабужский район, Лекаревское сельское поселение, кадастровый номер 16:18:040601:218</t>
  </si>
  <si>
    <t>Земельный участок, земли с/х назначения, площадь 655 192 кв.м., адрес: Республика Татарстан, Елабужский район, Лекаревское сельское поселение, кадастровый номер 16:18:040601:212</t>
  </si>
  <si>
    <t>Земельный участок, земли с/х назначения, площадь 3 022 698 кв.м., адрес: Республика Татарстан, Елабужский район, Лекаревское сельское поселение, кадастровый номер 16:18:040601:216</t>
  </si>
  <si>
    <t>Земельный участок, земли с/х назначения, площадь 177 460 кв.м., адрес: Республика Татарстан, Елабужский район, Лекаревское сельское поселение, кадастровый номер 16:18:040601:219</t>
  </si>
  <si>
    <t>Земельный участок, земли с/х назначения, площадь 23 746 кв.м., адрес: Республика Татарстан, Елабужский район, Лекаревское сельское поселение, кадастровый номер 16:18:040601:230</t>
  </si>
  <si>
    <t xml:space="preserve">Зерноуборочный комбайн РСМ-142 «ACROS-530» Заводской № машины (рамы) R0ACR530003815  г.в. 2009  Двигатель 90279331 Коробка передач 02311 Основной ведущий мост 1296, Цвет красно-белый, Мощность  двигателя 184 (250)  гос. № ТВ 7831 16 RUS </t>
  </si>
  <si>
    <t>Зерноуборочный комбайн РСМ-142 «ACROS-530» Заводской № машины (рамы) R0ACR530003830  г.в. 2009  Двигатель 90279212 Коробка передач 02269 Основной ведущий мост 1309 Цвет красно-белый, Мощность  двигателя 184 (250)  гос. № ТВ 7833 16 RUS</t>
  </si>
  <si>
    <t>Зерноуборочный комбайн РСМ-142 «ACROS-530» Заводской № машины (рамы) R0ACR530003827  г.в. 2009  Двигатель 90279068 Коробка передач 02259 Основной ведущий мост 1221, Цвет красно-белый, Мощность  двигателя 184 (250)  гос. № ТВ 7832 16 RUS</t>
  </si>
  <si>
    <t>Зерноуборочный комбайн РСМ-142 «ACROS-530» Заводской № машины (рамы) R0ACR530003811  г.в. 2009  Двигатель 90279067 Коробка передач отсутствует Основной ведущий мост 170 Цвет красно-белый, Мощность двигателя 184 (250)  гос. № ТВ 7830 16 RUS</t>
  </si>
  <si>
    <t>Зерноуборочный комбайн РСМ-142 «ACROS-530» Заводской № машины (рамы) R0ACR530003806  г.в. 2009  Двигатель 90279083 Коробка передач отсутствует Основной ведущий мост 144 Цвет красно-белый, Мощность  двигателя 184 (250)  гос. № ТВ 7829 16 RUS</t>
  </si>
  <si>
    <t>Кормоуборочный комбайн РСМ-100 «ДОН-680М» Заводской № машины (рамы) 006776  г.в. 2010  Двигатель 80344491 Коробка передач отсутствует Основной ведущий мост 582 Цвет серый, Мощность  двигателя 206 (280)  гос. № OX 4326 16 RUS</t>
  </si>
  <si>
    <t>Земельный участок, земли сельскохозяйственного назначения площадью 84 467 кв.м.  расположенный по адресу: Республика Татарстан, Елабужский район, кадастровый номер: 16:18:030401:203</t>
  </si>
  <si>
    <t>Трактор МТЗ-80 Заводской № машины (рамы) 938629  г.в. 1993  Двигатель 939877 Коробка передач н/д Основной ведущий мост н/д Цвет Красный Мощность  двигателя 55 (75)  гос. № ТВ 6214 16RUS</t>
  </si>
  <si>
    <t>Прицеп тракторный 2 ПТС-4,5 Заводской № машины (рамы) 4124; г.в. 2008  Цвет синий  гос. № ТВ 2492 16 RUS  ПСМ ВЕ 421400</t>
  </si>
  <si>
    <t>Прицеп тракторный̆ 2 ПСЕ-12,5  Заводской № машины (рамы) отсутствует; г.в. 1991 Цвет коричневый  гос. № ТВ 6228 16 RUS  ПСМ ВВ 673887 (ПТС отсутствует)</t>
  </si>
  <si>
    <t>Прицеп тракторный̆ 2 ПТС-4  Заводской № машины (рамы) отсутствует;  г.в. 1989 Цвет коричневый  гос. № ТВ 6224 16 RUS  ПСМ ВВ 673890 (ПТС отсутствует)</t>
  </si>
  <si>
    <t>Автомобиль LADA 212140 VIN XTA21214081903061 Год выпуска 2008 Модель № двигателя 21214, 9237959 Кузов XTA21214081903061  Цвет Сине-зеленый, гос.№ Р725РЕ 16RUS (ПТС отсутствует)</t>
  </si>
  <si>
    <t>Трактор  Беларус 82.1  Заводской № машины (рамы) 82010419  г.в. 2008  Двигатель 394970 Коробка передач 254595 Основной ведущий мост 288271/552766 Цвет Синий Мощьность двигателя 59,6 (81)  гос. № ТВ 2491 16RUS (ПТС отсутствует)</t>
  </si>
  <si>
    <t xml:space="preserve">Трактор Т-40М Заводской № машины (рамы) 380321  г.в. 1992  Двигатель 2927840 Коробка передач н/д Основной ведущий мост н/д Цвет Голубой Мощьность двигателя 37 (50)  гос. № ТВ 6215 16RUS (ПТС отсутствует) </t>
  </si>
  <si>
    <t xml:space="preserve">Прицеп тракторный̆ 2 ПТС-4  Заводской № машины (рамы) отсутствует;  г.в. 1990 Цвет коричневый  гос. № ТВ 6223 16 RUS  ПСМ ВВ 673889 </t>
  </si>
  <si>
    <t xml:space="preserve">Прицеп тракторный̆ 2 ПТС-4  Заводско й № машины (рамы) отсутствует;  г.в. 1990 Цвет коричневый  гос. № ТВ 6221 16 RUS  ПСМ ВВ 673888 </t>
  </si>
  <si>
    <t>с 09.01.2019 до 15.01.2019 (включительно)</t>
  </si>
  <si>
    <t>с 16.01.2019 до 22.01.2019 (включительно)</t>
  </si>
  <si>
    <t>с 23.01.2019 до 29.01.2019 (включительно)</t>
  </si>
  <si>
    <t>с 30.01.2019 до 05.02.2019 (включительно)</t>
  </si>
  <si>
    <t>с 06.02.2019 до 12.02.2019 (включительно)</t>
  </si>
  <si>
    <t>с 13.02.2019 до 19.02.2019 (включительно)</t>
  </si>
  <si>
    <t>с 27.02.2019 до 05.03.2019 (включительно)</t>
  </si>
  <si>
    <t>с 20.02.2019 до 26.02.2019 (включительно)</t>
  </si>
  <si>
    <t>с 06.03.2019 до 13.03.2019 (включительно)</t>
  </si>
  <si>
    <t>с 14.03.2019 до 20.03.2019 (включительно)</t>
  </si>
  <si>
    <t>с 21.03.2019 до 27.03.2019 (включительно)</t>
  </si>
  <si>
    <t>с 28.03.2019 до 03.04.2019 (включительно)</t>
  </si>
  <si>
    <t>с14.01.2019 до 20.01.2019 (включительно)</t>
  </si>
  <si>
    <t>с21.01.2019 до 27.01.2019 (включительно)</t>
  </si>
  <si>
    <t>с28.01.2019 до 03.02.2019 (включительно)</t>
  </si>
  <si>
    <t>с04.02.2019 до 10.02.2019 (включительно)</t>
  </si>
  <si>
    <t>с11.02.2019 до 17.02.2019 (включительно)</t>
  </si>
  <si>
    <t>с18.02.2019 до 24.02.2019 (включительно)</t>
  </si>
  <si>
    <t>с25.02.2019 до 03.03.2019 (включительно)</t>
  </si>
  <si>
    <t>с04.03.2019 до 10.03.2019 (включительно)</t>
  </si>
  <si>
    <t>с11.03.2019 до 17.03.2019 (включительно)</t>
  </si>
  <si>
    <t>с18.03.2019 до 24.03.2019 (включительно)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</si>
</sst>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#,##0.00\ &quot;₽&quot;;[Red]\-#,##0.00\ &quot;₽&quot;"/>
    <numFmt numFmtId="164" formatCode="#,##0.00\ &quot;₽&quot;"/>
  </numFmts>
  <fonts count="10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indexed="8"/>
      <name val="Calibri"/>
      <family val="2"/>
      <charset val="204"/>
      <scheme val="minor"/>
    </font>
    <font>
      <sz val="10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indexed="8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64" fontId="0" fillId="0" borderId="0" xfId="0" applyNumberFormat="1"/>
    <xf numFmtId="0" fontId="1" fillId="0" borderId="0" xfId="0" applyFont="1" applyBorder="1" applyAlignment="1"/>
    <xf numFmtId="0" fontId="1" fillId="0" borderId="0" xfId="0" applyFont="1" applyBorder="1" applyAlignment="1">
      <alignment horizontal="left"/>
    </xf>
    <xf numFmtId="0" fontId="0" fillId="0" borderId="0" xfId="0" applyAlignment="1">
      <alignment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/>
    </xf>
    <xf numFmtId="0" fontId="4" fillId="0" borderId="0" xfId="0" applyFont="1"/>
    <xf numFmtId="0" fontId="0" fillId="0" borderId="1" xfId="0" applyBorder="1"/>
    <xf numFmtId="0" fontId="0" fillId="3" borderId="1" xfId="0" applyFill="1" applyBorder="1"/>
    <xf numFmtId="0" fontId="0" fillId="5" borderId="1" xfId="0" applyFill="1" applyBorder="1"/>
    <xf numFmtId="0" fontId="0" fillId="4" borderId="1" xfId="0" applyFill="1" applyBorder="1"/>
    <xf numFmtId="0" fontId="5" fillId="2" borderId="1" xfId="0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64" fontId="2" fillId="3" borderId="5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164" fontId="5" fillId="3" borderId="3" xfId="0" applyNumberFormat="1" applyFont="1" applyFill="1" applyBorder="1" applyAlignment="1">
      <alignment horizontal="center" vertical="center" wrapText="1"/>
    </xf>
    <xf numFmtId="8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right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left" wrapText="1"/>
    </xf>
    <xf numFmtId="49" fontId="3" fillId="0" borderId="4" xfId="0" applyNumberFormat="1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5"/>
  <sheetViews>
    <sheetView tabSelected="1" zoomScale="80" zoomScaleNormal="80" workbookViewId="0">
      <pane ySplit="1" topLeftCell="A2" activePane="bottomLeft" state="frozen"/>
      <selection pane="bottomLeft" activeCell="O8" sqref="O8"/>
    </sheetView>
  </sheetViews>
  <sheetFormatPr defaultRowHeight="15" x14ac:dyDescent="0.25"/>
  <cols>
    <col min="1" max="1" width="6" customWidth="1"/>
    <col min="2" max="2" width="87.28515625" customWidth="1"/>
    <col min="3" max="3" width="17.28515625" customWidth="1"/>
    <col min="4" max="15" width="14.85546875" customWidth="1"/>
  </cols>
  <sheetData>
    <row r="1" spans="1:27" ht="19.5" customHeight="1" x14ac:dyDescent="0.25">
      <c r="B1" s="5" t="s">
        <v>0</v>
      </c>
      <c r="C1" s="36" t="s">
        <v>10</v>
      </c>
      <c r="D1" s="36"/>
      <c r="E1" s="36"/>
      <c r="F1" s="37"/>
      <c r="G1" s="11"/>
      <c r="H1" s="35" t="s">
        <v>5</v>
      </c>
      <c r="I1" s="35"/>
      <c r="J1" s="35"/>
    </row>
    <row r="2" spans="1:27" ht="31.5" customHeight="1" x14ac:dyDescent="0.25">
      <c r="B2" s="5" t="s">
        <v>1</v>
      </c>
      <c r="C2" s="36" t="s">
        <v>11</v>
      </c>
      <c r="D2" s="36"/>
      <c r="E2" s="36"/>
      <c r="F2" s="37"/>
      <c r="G2" s="8"/>
      <c r="H2" s="35" t="s">
        <v>6</v>
      </c>
      <c r="I2" s="35"/>
      <c r="J2" s="35"/>
    </row>
    <row r="3" spans="1:27" ht="18.75" customHeight="1" x14ac:dyDescent="0.25">
      <c r="B3" s="5" t="s">
        <v>2</v>
      </c>
      <c r="C3" s="38" t="s">
        <v>12</v>
      </c>
      <c r="D3" s="38"/>
      <c r="E3" s="38"/>
      <c r="F3" s="39"/>
      <c r="G3" s="10"/>
      <c r="H3" s="35" t="s">
        <v>7</v>
      </c>
      <c r="I3" s="35"/>
      <c r="J3" s="35"/>
    </row>
    <row r="4" spans="1:27" ht="18.75" customHeight="1" x14ac:dyDescent="0.25">
      <c r="B4" s="5"/>
      <c r="C4" s="6"/>
      <c r="D4" s="6"/>
      <c r="E4" s="6"/>
      <c r="F4" s="7"/>
      <c r="G4" s="9"/>
      <c r="H4" s="35" t="s">
        <v>8</v>
      </c>
      <c r="I4" s="35"/>
      <c r="J4" s="35"/>
    </row>
    <row r="5" spans="1:27" x14ac:dyDescent="0.25">
      <c r="B5" s="2"/>
      <c r="C5" s="3"/>
      <c r="D5" s="3"/>
      <c r="E5" s="3"/>
    </row>
    <row r="6" spans="1:27" ht="48.75" customHeight="1" x14ac:dyDescent="0.25">
      <c r="A6" s="12" t="s">
        <v>4</v>
      </c>
      <c r="B6" s="15" t="s">
        <v>3</v>
      </c>
      <c r="C6" s="33" t="s">
        <v>13</v>
      </c>
      <c r="D6" s="12" t="s">
        <v>74</v>
      </c>
      <c r="E6" s="12" t="s">
        <v>75</v>
      </c>
      <c r="F6" s="12" t="s">
        <v>76</v>
      </c>
      <c r="G6" s="12" t="s">
        <v>77</v>
      </c>
      <c r="H6" s="12" t="s">
        <v>78</v>
      </c>
      <c r="I6" s="12" t="s">
        <v>79</v>
      </c>
      <c r="J6" s="12" t="s">
        <v>81</v>
      </c>
      <c r="K6" s="12" t="s">
        <v>80</v>
      </c>
      <c r="L6" s="12" t="s">
        <v>82</v>
      </c>
      <c r="M6" s="12" t="s">
        <v>83</v>
      </c>
      <c r="N6" s="12" t="s">
        <v>84</v>
      </c>
      <c r="O6" s="12" t="s">
        <v>85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18" customHeight="1" x14ac:dyDescent="0.25">
      <c r="A7" s="12"/>
      <c r="B7" s="15"/>
      <c r="C7" s="34"/>
      <c r="D7" s="16">
        <v>100</v>
      </c>
      <c r="E7" s="12">
        <v>95</v>
      </c>
      <c r="F7" s="16">
        <v>90</v>
      </c>
      <c r="G7" s="16">
        <v>85</v>
      </c>
      <c r="H7" s="12">
        <v>80</v>
      </c>
      <c r="I7" s="16">
        <v>75</v>
      </c>
      <c r="J7" s="16">
        <v>70</v>
      </c>
      <c r="K7" s="12">
        <v>65</v>
      </c>
      <c r="L7" s="16">
        <v>60</v>
      </c>
      <c r="M7" s="16">
        <v>55</v>
      </c>
      <c r="N7" s="16">
        <v>50</v>
      </c>
      <c r="O7" s="12">
        <v>45</v>
      </c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ht="38.25" customHeight="1" x14ac:dyDescent="0.25">
      <c r="A8" s="20">
        <v>1</v>
      </c>
      <c r="B8" s="21" t="s">
        <v>15</v>
      </c>
      <c r="C8" s="18">
        <f>D8/100*5</f>
        <v>5355</v>
      </c>
      <c r="D8" s="19">
        <v>107100</v>
      </c>
      <c r="E8" s="17">
        <f>D8-C8</f>
        <v>101745</v>
      </c>
      <c r="F8" s="17">
        <f>E8-C8</f>
        <v>96390</v>
      </c>
      <c r="G8" s="19">
        <f>F8-C8</f>
        <v>91035</v>
      </c>
      <c r="H8" s="19">
        <f>G8-C8</f>
        <v>85680</v>
      </c>
      <c r="I8" s="17">
        <f>H8-C8</f>
        <v>80325</v>
      </c>
      <c r="J8" s="17">
        <f>I8-C8</f>
        <v>74970</v>
      </c>
      <c r="K8" s="17">
        <f>J8-C8</f>
        <v>69615</v>
      </c>
      <c r="L8" s="17">
        <f>K8-C8</f>
        <v>64260</v>
      </c>
      <c r="M8" s="17">
        <f>L8-C8</f>
        <v>58905</v>
      </c>
      <c r="N8" s="17">
        <f>M8-C8</f>
        <v>53550</v>
      </c>
      <c r="O8" s="17">
        <f>N8-C8</f>
        <v>48195</v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38.25" customHeight="1" x14ac:dyDescent="0.25">
      <c r="A9" s="20">
        <v>2</v>
      </c>
      <c r="B9" s="21" t="s">
        <v>14</v>
      </c>
      <c r="C9" s="18">
        <f>D9/100*5</f>
        <v>32296.5</v>
      </c>
      <c r="D9" s="19">
        <v>645930</v>
      </c>
      <c r="E9" s="17">
        <f t="shared" ref="E9:E57" si="0">D9-C9</f>
        <v>613633.5</v>
      </c>
      <c r="F9" s="17">
        <f t="shared" ref="F9:F57" si="1">E9-C9</f>
        <v>581337</v>
      </c>
      <c r="G9" s="19">
        <f t="shared" ref="G9:G57" si="2">F9-C9</f>
        <v>549040.5</v>
      </c>
      <c r="H9" s="19">
        <f t="shared" ref="H9:H57" si="3">G9-C9</f>
        <v>516744</v>
      </c>
      <c r="I9" s="17">
        <f t="shared" ref="I9:I57" si="4">H9-C9</f>
        <v>484447.5</v>
      </c>
      <c r="J9" s="17">
        <f t="shared" ref="J9:J57" si="5">I9-C9</f>
        <v>452151</v>
      </c>
      <c r="K9" s="17">
        <f t="shared" ref="K9:K57" si="6">J9-C9</f>
        <v>419854.5</v>
      </c>
      <c r="L9" s="17">
        <f t="shared" ref="L9:L57" si="7">K9-C9</f>
        <v>387558</v>
      </c>
      <c r="M9" s="17">
        <f t="shared" ref="M9:M57" si="8">L9-C9</f>
        <v>355261.5</v>
      </c>
      <c r="N9" s="17">
        <f t="shared" ref="N9:N57" si="9">M9-C9</f>
        <v>322965</v>
      </c>
      <c r="O9" s="17">
        <f t="shared" ref="O9:O57" si="10">N9-C9</f>
        <v>290668.5</v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38.25" customHeight="1" x14ac:dyDescent="0.25">
      <c r="A10" s="20">
        <v>3</v>
      </c>
      <c r="B10" s="21" t="s">
        <v>16</v>
      </c>
      <c r="C10" s="18">
        <f>D10/100*5</f>
        <v>155551.5</v>
      </c>
      <c r="D10" s="19">
        <v>3111030</v>
      </c>
      <c r="E10" s="17">
        <f t="shared" si="0"/>
        <v>2955478.5</v>
      </c>
      <c r="F10" s="17">
        <f t="shared" si="1"/>
        <v>2799927</v>
      </c>
      <c r="G10" s="19">
        <f t="shared" si="2"/>
        <v>2644375.5</v>
      </c>
      <c r="H10" s="19">
        <f t="shared" si="3"/>
        <v>2488824</v>
      </c>
      <c r="I10" s="17">
        <f t="shared" si="4"/>
        <v>2333272.5</v>
      </c>
      <c r="J10" s="17">
        <f t="shared" si="5"/>
        <v>2177721</v>
      </c>
      <c r="K10" s="17">
        <f t="shared" si="6"/>
        <v>2022169.5</v>
      </c>
      <c r="L10" s="17">
        <f t="shared" si="7"/>
        <v>1866618</v>
      </c>
      <c r="M10" s="17">
        <f t="shared" si="8"/>
        <v>1711066.5</v>
      </c>
      <c r="N10" s="17">
        <f t="shared" si="9"/>
        <v>1555515</v>
      </c>
      <c r="O10" s="17">
        <f t="shared" si="10"/>
        <v>1399963.5</v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38.25" customHeight="1" x14ac:dyDescent="0.25">
      <c r="A11" s="20">
        <v>4</v>
      </c>
      <c r="B11" s="21" t="s">
        <v>17</v>
      </c>
      <c r="C11" s="18">
        <f t="shared" ref="C11:C57" si="11">D11/100*5</f>
        <v>3708</v>
      </c>
      <c r="D11" s="19">
        <v>74160</v>
      </c>
      <c r="E11" s="17">
        <f t="shared" si="0"/>
        <v>70452</v>
      </c>
      <c r="F11" s="17">
        <f t="shared" si="1"/>
        <v>66744</v>
      </c>
      <c r="G11" s="19">
        <f t="shared" si="2"/>
        <v>63036</v>
      </c>
      <c r="H11" s="19">
        <f t="shared" si="3"/>
        <v>59328</v>
      </c>
      <c r="I11" s="17">
        <f t="shared" si="4"/>
        <v>55620</v>
      </c>
      <c r="J11" s="17">
        <f t="shared" si="5"/>
        <v>51912</v>
      </c>
      <c r="K11" s="17">
        <f t="shared" si="6"/>
        <v>48204</v>
      </c>
      <c r="L11" s="17">
        <f t="shared" si="7"/>
        <v>44496</v>
      </c>
      <c r="M11" s="17">
        <f t="shared" si="8"/>
        <v>40788</v>
      </c>
      <c r="N11" s="17">
        <f t="shared" si="9"/>
        <v>37080</v>
      </c>
      <c r="O11" s="17">
        <f t="shared" si="10"/>
        <v>33372</v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38.25" customHeight="1" x14ac:dyDescent="0.25">
      <c r="A12" s="20">
        <v>5</v>
      </c>
      <c r="B12" s="21" t="s">
        <v>18</v>
      </c>
      <c r="C12" s="18">
        <f t="shared" si="11"/>
        <v>40419</v>
      </c>
      <c r="D12" s="19">
        <v>808380</v>
      </c>
      <c r="E12" s="17">
        <f t="shared" si="0"/>
        <v>767961</v>
      </c>
      <c r="F12" s="17">
        <f t="shared" si="1"/>
        <v>727542</v>
      </c>
      <c r="G12" s="19">
        <f t="shared" si="2"/>
        <v>687123</v>
      </c>
      <c r="H12" s="19">
        <f t="shared" si="3"/>
        <v>646704</v>
      </c>
      <c r="I12" s="17">
        <f t="shared" si="4"/>
        <v>606285</v>
      </c>
      <c r="J12" s="17">
        <f t="shared" si="5"/>
        <v>565866</v>
      </c>
      <c r="K12" s="17">
        <f t="shared" si="6"/>
        <v>525447</v>
      </c>
      <c r="L12" s="17">
        <f t="shared" si="7"/>
        <v>485028</v>
      </c>
      <c r="M12" s="17">
        <f t="shared" si="8"/>
        <v>444609</v>
      </c>
      <c r="N12" s="17">
        <f t="shared" si="9"/>
        <v>404190</v>
      </c>
      <c r="O12" s="17">
        <f t="shared" si="10"/>
        <v>363771</v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38.25" customHeight="1" x14ac:dyDescent="0.25">
      <c r="A13" s="20">
        <v>6</v>
      </c>
      <c r="B13" s="21" t="s">
        <v>19</v>
      </c>
      <c r="C13" s="18">
        <f t="shared" si="11"/>
        <v>83529</v>
      </c>
      <c r="D13" s="19">
        <v>1670580</v>
      </c>
      <c r="E13" s="17">
        <f t="shared" si="0"/>
        <v>1587051</v>
      </c>
      <c r="F13" s="17">
        <f t="shared" si="1"/>
        <v>1503522</v>
      </c>
      <c r="G13" s="19">
        <f t="shared" si="2"/>
        <v>1419993</v>
      </c>
      <c r="H13" s="19">
        <f t="shared" si="3"/>
        <v>1336464</v>
      </c>
      <c r="I13" s="17">
        <f t="shared" si="4"/>
        <v>1252935</v>
      </c>
      <c r="J13" s="17">
        <f t="shared" si="5"/>
        <v>1169406</v>
      </c>
      <c r="K13" s="17">
        <f t="shared" si="6"/>
        <v>1085877</v>
      </c>
      <c r="L13" s="17">
        <f t="shared" si="7"/>
        <v>1002348</v>
      </c>
      <c r="M13" s="17">
        <f t="shared" si="8"/>
        <v>918819</v>
      </c>
      <c r="N13" s="17">
        <f t="shared" si="9"/>
        <v>835290</v>
      </c>
      <c r="O13" s="17">
        <f t="shared" si="10"/>
        <v>751761</v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38.25" customHeight="1" x14ac:dyDescent="0.25">
      <c r="A14" s="20">
        <v>7</v>
      </c>
      <c r="B14" s="21" t="s">
        <v>20</v>
      </c>
      <c r="C14" s="18">
        <f t="shared" si="11"/>
        <v>44820</v>
      </c>
      <c r="D14" s="19">
        <v>896400</v>
      </c>
      <c r="E14" s="17">
        <f t="shared" si="0"/>
        <v>851580</v>
      </c>
      <c r="F14" s="17">
        <f t="shared" si="1"/>
        <v>806760</v>
      </c>
      <c r="G14" s="19">
        <f t="shared" si="2"/>
        <v>761940</v>
      </c>
      <c r="H14" s="19">
        <f t="shared" si="3"/>
        <v>717120</v>
      </c>
      <c r="I14" s="17">
        <f t="shared" si="4"/>
        <v>672300</v>
      </c>
      <c r="J14" s="17">
        <f t="shared" si="5"/>
        <v>627480</v>
      </c>
      <c r="K14" s="17">
        <f t="shared" si="6"/>
        <v>582660</v>
      </c>
      <c r="L14" s="17">
        <f t="shared" si="7"/>
        <v>537840</v>
      </c>
      <c r="M14" s="17">
        <f t="shared" si="8"/>
        <v>493020</v>
      </c>
      <c r="N14" s="17">
        <f t="shared" si="9"/>
        <v>448200</v>
      </c>
      <c r="O14" s="17">
        <f t="shared" si="10"/>
        <v>403380</v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38.25" customHeight="1" x14ac:dyDescent="0.25">
      <c r="A15" s="20">
        <v>8</v>
      </c>
      <c r="B15" s="21" t="s">
        <v>21</v>
      </c>
      <c r="C15" s="18">
        <f t="shared" si="11"/>
        <v>7753.5</v>
      </c>
      <c r="D15" s="19">
        <v>155070</v>
      </c>
      <c r="E15" s="17">
        <f t="shared" si="0"/>
        <v>147316.5</v>
      </c>
      <c r="F15" s="17">
        <f t="shared" si="1"/>
        <v>139563</v>
      </c>
      <c r="G15" s="19">
        <f t="shared" si="2"/>
        <v>131809.5</v>
      </c>
      <c r="H15" s="19">
        <f t="shared" si="3"/>
        <v>124056</v>
      </c>
      <c r="I15" s="17">
        <f t="shared" si="4"/>
        <v>116302.5</v>
      </c>
      <c r="J15" s="17">
        <f t="shared" si="5"/>
        <v>108549</v>
      </c>
      <c r="K15" s="17">
        <f t="shared" si="6"/>
        <v>100795.5</v>
      </c>
      <c r="L15" s="17">
        <f t="shared" si="7"/>
        <v>93042</v>
      </c>
      <c r="M15" s="17">
        <f t="shared" si="8"/>
        <v>85288.5</v>
      </c>
      <c r="N15" s="17">
        <f t="shared" si="9"/>
        <v>77535</v>
      </c>
      <c r="O15" s="17">
        <f t="shared" si="10"/>
        <v>69781.5</v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38.25" customHeight="1" x14ac:dyDescent="0.25">
      <c r="A16" s="20">
        <v>9</v>
      </c>
      <c r="B16" s="21" t="s">
        <v>22</v>
      </c>
      <c r="C16" s="18">
        <f t="shared" si="11"/>
        <v>31194</v>
      </c>
      <c r="D16" s="19">
        <v>623880</v>
      </c>
      <c r="E16" s="17">
        <f t="shared" si="0"/>
        <v>592686</v>
      </c>
      <c r="F16" s="17">
        <f t="shared" si="1"/>
        <v>561492</v>
      </c>
      <c r="G16" s="19">
        <f t="shared" si="2"/>
        <v>530298</v>
      </c>
      <c r="H16" s="19">
        <f t="shared" si="3"/>
        <v>499104</v>
      </c>
      <c r="I16" s="17">
        <f t="shared" si="4"/>
        <v>467910</v>
      </c>
      <c r="J16" s="17">
        <f t="shared" si="5"/>
        <v>436716</v>
      </c>
      <c r="K16" s="17">
        <f t="shared" si="6"/>
        <v>405522</v>
      </c>
      <c r="L16" s="17">
        <f t="shared" si="7"/>
        <v>374328</v>
      </c>
      <c r="M16" s="17">
        <f t="shared" si="8"/>
        <v>343134</v>
      </c>
      <c r="N16" s="17">
        <f t="shared" si="9"/>
        <v>311940</v>
      </c>
      <c r="O16" s="17">
        <f t="shared" si="10"/>
        <v>280746</v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38.25" customHeight="1" x14ac:dyDescent="0.25">
      <c r="A17" s="20">
        <v>10</v>
      </c>
      <c r="B17" s="21" t="s">
        <v>24</v>
      </c>
      <c r="C17" s="18">
        <f t="shared" si="11"/>
        <v>153256.5</v>
      </c>
      <c r="D17" s="19">
        <v>3065130</v>
      </c>
      <c r="E17" s="17">
        <f t="shared" si="0"/>
        <v>2911873.5</v>
      </c>
      <c r="F17" s="17">
        <f t="shared" si="1"/>
        <v>2758617</v>
      </c>
      <c r="G17" s="19">
        <f t="shared" si="2"/>
        <v>2605360.5</v>
      </c>
      <c r="H17" s="19">
        <f t="shared" si="3"/>
        <v>2452104</v>
      </c>
      <c r="I17" s="17">
        <f t="shared" si="4"/>
        <v>2298847.5</v>
      </c>
      <c r="J17" s="17">
        <f t="shared" si="5"/>
        <v>2145591</v>
      </c>
      <c r="K17" s="17">
        <f t="shared" si="6"/>
        <v>1992334.5</v>
      </c>
      <c r="L17" s="17">
        <f t="shared" si="7"/>
        <v>1839078</v>
      </c>
      <c r="M17" s="17">
        <f t="shared" si="8"/>
        <v>1685821.5</v>
      </c>
      <c r="N17" s="17">
        <f t="shared" si="9"/>
        <v>1532565</v>
      </c>
      <c r="O17" s="17">
        <f t="shared" si="10"/>
        <v>1379308.5</v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38.25" customHeight="1" x14ac:dyDescent="0.25">
      <c r="A18" s="20">
        <v>11</v>
      </c>
      <c r="B18" s="21" t="s">
        <v>23</v>
      </c>
      <c r="C18" s="18">
        <f t="shared" si="11"/>
        <v>65673</v>
      </c>
      <c r="D18" s="19">
        <v>1313460</v>
      </c>
      <c r="E18" s="17">
        <f t="shared" si="0"/>
        <v>1247787</v>
      </c>
      <c r="F18" s="17">
        <f t="shared" si="1"/>
        <v>1182114</v>
      </c>
      <c r="G18" s="19">
        <f t="shared" si="2"/>
        <v>1116441</v>
      </c>
      <c r="H18" s="19">
        <f t="shared" si="3"/>
        <v>1050768</v>
      </c>
      <c r="I18" s="17">
        <f t="shared" si="4"/>
        <v>985095</v>
      </c>
      <c r="J18" s="17">
        <f t="shared" si="5"/>
        <v>919422</v>
      </c>
      <c r="K18" s="17">
        <f t="shared" si="6"/>
        <v>853749</v>
      </c>
      <c r="L18" s="17">
        <f t="shared" si="7"/>
        <v>788076</v>
      </c>
      <c r="M18" s="17">
        <f t="shared" si="8"/>
        <v>722403</v>
      </c>
      <c r="N18" s="17">
        <f t="shared" si="9"/>
        <v>656730</v>
      </c>
      <c r="O18" s="17">
        <f t="shared" si="10"/>
        <v>591057</v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38.25" customHeight="1" x14ac:dyDescent="0.25">
      <c r="A19" s="20">
        <v>12</v>
      </c>
      <c r="B19" s="21" t="s">
        <v>25</v>
      </c>
      <c r="C19" s="18">
        <f t="shared" si="11"/>
        <v>4567.5</v>
      </c>
      <c r="D19" s="19">
        <v>91350</v>
      </c>
      <c r="E19" s="17">
        <f t="shared" si="0"/>
        <v>86782.5</v>
      </c>
      <c r="F19" s="17">
        <f t="shared" si="1"/>
        <v>82215</v>
      </c>
      <c r="G19" s="19">
        <f t="shared" si="2"/>
        <v>77647.5</v>
      </c>
      <c r="H19" s="19">
        <f t="shared" si="3"/>
        <v>73080</v>
      </c>
      <c r="I19" s="17">
        <f t="shared" si="4"/>
        <v>68512.5</v>
      </c>
      <c r="J19" s="17">
        <f t="shared" si="5"/>
        <v>63945</v>
      </c>
      <c r="K19" s="17">
        <f t="shared" si="6"/>
        <v>59377.5</v>
      </c>
      <c r="L19" s="17">
        <f t="shared" si="7"/>
        <v>54810</v>
      </c>
      <c r="M19" s="17">
        <f t="shared" si="8"/>
        <v>50242.5</v>
      </c>
      <c r="N19" s="17">
        <f t="shared" si="9"/>
        <v>45675</v>
      </c>
      <c r="O19" s="17">
        <f t="shared" si="10"/>
        <v>41107.5</v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38.25" customHeight="1" x14ac:dyDescent="0.25">
      <c r="A20" s="20">
        <v>13</v>
      </c>
      <c r="B20" s="21" t="s">
        <v>26</v>
      </c>
      <c r="C20" s="18">
        <f t="shared" si="11"/>
        <v>3361.5</v>
      </c>
      <c r="D20" s="19">
        <v>67230</v>
      </c>
      <c r="E20" s="17">
        <f t="shared" si="0"/>
        <v>63868.5</v>
      </c>
      <c r="F20" s="17">
        <f t="shared" si="1"/>
        <v>60507</v>
      </c>
      <c r="G20" s="19">
        <f t="shared" si="2"/>
        <v>57145.5</v>
      </c>
      <c r="H20" s="19">
        <f t="shared" si="3"/>
        <v>53784</v>
      </c>
      <c r="I20" s="17">
        <f t="shared" si="4"/>
        <v>50422.5</v>
      </c>
      <c r="J20" s="17">
        <f t="shared" si="5"/>
        <v>47061</v>
      </c>
      <c r="K20" s="17">
        <f t="shared" si="6"/>
        <v>43699.5</v>
      </c>
      <c r="L20" s="17">
        <f t="shared" si="7"/>
        <v>40338</v>
      </c>
      <c r="M20" s="17">
        <f t="shared" si="8"/>
        <v>36976.5</v>
      </c>
      <c r="N20" s="17">
        <f t="shared" si="9"/>
        <v>33615</v>
      </c>
      <c r="O20" s="17">
        <f t="shared" si="10"/>
        <v>30253.5</v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38.25" customHeight="1" x14ac:dyDescent="0.25">
      <c r="A21" s="20">
        <v>14</v>
      </c>
      <c r="B21" s="21" t="s">
        <v>27</v>
      </c>
      <c r="C21" s="18">
        <f t="shared" si="11"/>
        <v>81904.5</v>
      </c>
      <c r="D21" s="19">
        <v>1638090</v>
      </c>
      <c r="E21" s="17">
        <f t="shared" si="0"/>
        <v>1556185.5</v>
      </c>
      <c r="F21" s="17">
        <f t="shared" si="1"/>
        <v>1474281</v>
      </c>
      <c r="G21" s="19">
        <f t="shared" si="2"/>
        <v>1392376.5</v>
      </c>
      <c r="H21" s="19">
        <f t="shared" si="3"/>
        <v>1310472</v>
      </c>
      <c r="I21" s="17">
        <f t="shared" si="4"/>
        <v>1228567.5</v>
      </c>
      <c r="J21" s="17">
        <f t="shared" si="5"/>
        <v>1146663</v>
      </c>
      <c r="K21" s="17">
        <f t="shared" si="6"/>
        <v>1064758.5</v>
      </c>
      <c r="L21" s="17">
        <f t="shared" si="7"/>
        <v>982854</v>
      </c>
      <c r="M21" s="17">
        <f t="shared" si="8"/>
        <v>900949.5</v>
      </c>
      <c r="N21" s="17">
        <f t="shared" si="9"/>
        <v>819045</v>
      </c>
      <c r="O21" s="17">
        <f t="shared" si="10"/>
        <v>737140.5</v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38.25" customHeight="1" x14ac:dyDescent="0.25">
      <c r="A22" s="20">
        <v>15</v>
      </c>
      <c r="B22" s="21" t="s">
        <v>28</v>
      </c>
      <c r="C22" s="18">
        <f t="shared" si="11"/>
        <v>2934</v>
      </c>
      <c r="D22" s="19">
        <v>58680</v>
      </c>
      <c r="E22" s="17">
        <f t="shared" si="0"/>
        <v>55746</v>
      </c>
      <c r="F22" s="17">
        <f t="shared" si="1"/>
        <v>52812</v>
      </c>
      <c r="G22" s="19">
        <f t="shared" si="2"/>
        <v>49878</v>
      </c>
      <c r="H22" s="19">
        <f t="shared" si="3"/>
        <v>46944</v>
      </c>
      <c r="I22" s="17">
        <f t="shared" si="4"/>
        <v>44010</v>
      </c>
      <c r="J22" s="17">
        <f t="shared" si="5"/>
        <v>41076</v>
      </c>
      <c r="K22" s="17">
        <f t="shared" si="6"/>
        <v>38142</v>
      </c>
      <c r="L22" s="17">
        <f t="shared" si="7"/>
        <v>35208</v>
      </c>
      <c r="M22" s="17">
        <f t="shared" si="8"/>
        <v>32274</v>
      </c>
      <c r="N22" s="17">
        <f t="shared" si="9"/>
        <v>29340</v>
      </c>
      <c r="O22" s="17">
        <f t="shared" si="10"/>
        <v>26406</v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 ht="38.25" customHeight="1" x14ac:dyDescent="0.25">
      <c r="A23" s="20">
        <v>16</v>
      </c>
      <c r="B23" s="21" t="s">
        <v>29</v>
      </c>
      <c r="C23" s="18">
        <f t="shared" si="11"/>
        <v>83466</v>
      </c>
      <c r="D23" s="19">
        <v>1669320</v>
      </c>
      <c r="E23" s="17">
        <f t="shared" si="0"/>
        <v>1585854</v>
      </c>
      <c r="F23" s="17">
        <f t="shared" si="1"/>
        <v>1502388</v>
      </c>
      <c r="G23" s="19">
        <f t="shared" si="2"/>
        <v>1418922</v>
      </c>
      <c r="H23" s="19">
        <f t="shared" si="3"/>
        <v>1335456</v>
      </c>
      <c r="I23" s="17">
        <f t="shared" si="4"/>
        <v>1251990</v>
      </c>
      <c r="J23" s="17">
        <f t="shared" si="5"/>
        <v>1168524</v>
      </c>
      <c r="K23" s="17">
        <f t="shared" si="6"/>
        <v>1085058</v>
      </c>
      <c r="L23" s="17">
        <f t="shared" si="7"/>
        <v>1001592</v>
      </c>
      <c r="M23" s="17">
        <f t="shared" si="8"/>
        <v>918126</v>
      </c>
      <c r="N23" s="17">
        <f t="shared" si="9"/>
        <v>834660</v>
      </c>
      <c r="O23" s="17">
        <f t="shared" si="10"/>
        <v>751194</v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 ht="38.25" customHeight="1" x14ac:dyDescent="0.25">
      <c r="A24" s="20">
        <v>17</v>
      </c>
      <c r="B24" s="21" t="s">
        <v>30</v>
      </c>
      <c r="C24" s="18">
        <f t="shared" si="11"/>
        <v>52915.5</v>
      </c>
      <c r="D24" s="19">
        <v>1058310</v>
      </c>
      <c r="E24" s="17">
        <f t="shared" si="0"/>
        <v>1005394.5</v>
      </c>
      <c r="F24" s="17">
        <f t="shared" si="1"/>
        <v>952479</v>
      </c>
      <c r="G24" s="19">
        <f t="shared" si="2"/>
        <v>899563.5</v>
      </c>
      <c r="H24" s="19">
        <f t="shared" si="3"/>
        <v>846648</v>
      </c>
      <c r="I24" s="17">
        <f t="shared" si="4"/>
        <v>793732.5</v>
      </c>
      <c r="J24" s="17">
        <f t="shared" si="5"/>
        <v>740817</v>
      </c>
      <c r="K24" s="17">
        <f t="shared" si="6"/>
        <v>687901.5</v>
      </c>
      <c r="L24" s="17">
        <f t="shared" si="7"/>
        <v>634986</v>
      </c>
      <c r="M24" s="17">
        <f t="shared" si="8"/>
        <v>582070.5</v>
      </c>
      <c r="N24" s="17">
        <f t="shared" si="9"/>
        <v>529155</v>
      </c>
      <c r="O24" s="17">
        <f t="shared" si="10"/>
        <v>476239.5</v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ht="38.25" customHeight="1" x14ac:dyDescent="0.25">
      <c r="A25" s="20">
        <v>18</v>
      </c>
      <c r="B25" s="21" t="s">
        <v>31</v>
      </c>
      <c r="C25" s="18">
        <f t="shared" si="11"/>
        <v>526.5</v>
      </c>
      <c r="D25" s="19">
        <v>10530</v>
      </c>
      <c r="E25" s="17">
        <f t="shared" si="0"/>
        <v>10003.5</v>
      </c>
      <c r="F25" s="17">
        <f t="shared" si="1"/>
        <v>9477</v>
      </c>
      <c r="G25" s="19">
        <f t="shared" si="2"/>
        <v>8950.5</v>
      </c>
      <c r="H25" s="19">
        <f t="shared" si="3"/>
        <v>8424</v>
      </c>
      <c r="I25" s="17">
        <f t="shared" si="4"/>
        <v>7897.5</v>
      </c>
      <c r="J25" s="17">
        <f t="shared" si="5"/>
        <v>7371</v>
      </c>
      <c r="K25" s="17">
        <f t="shared" si="6"/>
        <v>6844.5</v>
      </c>
      <c r="L25" s="17">
        <f t="shared" si="7"/>
        <v>6318</v>
      </c>
      <c r="M25" s="17">
        <f t="shared" si="8"/>
        <v>5791.5</v>
      </c>
      <c r="N25" s="17">
        <f t="shared" si="9"/>
        <v>5265</v>
      </c>
      <c r="O25" s="17">
        <f t="shared" si="10"/>
        <v>4738.5</v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ht="38.25" customHeight="1" x14ac:dyDescent="0.25">
      <c r="A26" s="20">
        <v>19</v>
      </c>
      <c r="B26" s="21" t="s">
        <v>32</v>
      </c>
      <c r="C26" s="18">
        <f t="shared" si="11"/>
        <v>48190.5</v>
      </c>
      <c r="D26" s="19">
        <v>963810</v>
      </c>
      <c r="E26" s="17">
        <f t="shared" si="0"/>
        <v>915619.5</v>
      </c>
      <c r="F26" s="17">
        <f t="shared" si="1"/>
        <v>867429</v>
      </c>
      <c r="G26" s="19">
        <f t="shared" si="2"/>
        <v>819238.5</v>
      </c>
      <c r="H26" s="19">
        <f t="shared" si="3"/>
        <v>771048</v>
      </c>
      <c r="I26" s="17">
        <f t="shared" si="4"/>
        <v>722857.5</v>
      </c>
      <c r="J26" s="17">
        <f t="shared" si="5"/>
        <v>674667</v>
      </c>
      <c r="K26" s="17">
        <f t="shared" si="6"/>
        <v>626476.5</v>
      </c>
      <c r="L26" s="17">
        <f t="shared" si="7"/>
        <v>578286</v>
      </c>
      <c r="M26" s="17">
        <f t="shared" si="8"/>
        <v>530095.5</v>
      </c>
      <c r="N26" s="17">
        <f t="shared" si="9"/>
        <v>481905</v>
      </c>
      <c r="O26" s="17">
        <f t="shared" si="10"/>
        <v>433714.5</v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ht="38.25" customHeight="1" x14ac:dyDescent="0.25">
      <c r="A27" s="20">
        <v>20</v>
      </c>
      <c r="B27" s="21" t="s">
        <v>33</v>
      </c>
      <c r="C27" s="18">
        <f t="shared" si="11"/>
        <v>15151.5</v>
      </c>
      <c r="D27" s="19">
        <v>303030</v>
      </c>
      <c r="E27" s="17">
        <f t="shared" si="0"/>
        <v>287878.5</v>
      </c>
      <c r="F27" s="17">
        <f t="shared" si="1"/>
        <v>272727</v>
      </c>
      <c r="G27" s="19">
        <f t="shared" si="2"/>
        <v>257575.5</v>
      </c>
      <c r="H27" s="19">
        <f t="shared" si="3"/>
        <v>242424</v>
      </c>
      <c r="I27" s="17">
        <f t="shared" si="4"/>
        <v>227272.5</v>
      </c>
      <c r="J27" s="17">
        <f t="shared" si="5"/>
        <v>212121</v>
      </c>
      <c r="K27" s="17">
        <f t="shared" si="6"/>
        <v>196969.5</v>
      </c>
      <c r="L27" s="17">
        <f t="shared" si="7"/>
        <v>181818</v>
      </c>
      <c r="M27" s="17">
        <f t="shared" si="8"/>
        <v>166666.5</v>
      </c>
      <c r="N27" s="17">
        <f t="shared" si="9"/>
        <v>151515</v>
      </c>
      <c r="O27" s="17">
        <f t="shared" si="10"/>
        <v>136363.5</v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ht="38.25" customHeight="1" x14ac:dyDescent="0.25">
      <c r="A28" s="20">
        <v>21</v>
      </c>
      <c r="B28" s="21" t="s">
        <v>34</v>
      </c>
      <c r="C28" s="18">
        <f t="shared" si="11"/>
        <v>558</v>
      </c>
      <c r="D28" s="19">
        <v>11160</v>
      </c>
      <c r="E28" s="17">
        <f t="shared" si="0"/>
        <v>10602</v>
      </c>
      <c r="F28" s="17">
        <f t="shared" si="1"/>
        <v>10044</v>
      </c>
      <c r="G28" s="19">
        <f t="shared" si="2"/>
        <v>9486</v>
      </c>
      <c r="H28" s="19">
        <f t="shared" si="3"/>
        <v>8928</v>
      </c>
      <c r="I28" s="17">
        <f t="shared" si="4"/>
        <v>8370</v>
      </c>
      <c r="J28" s="17">
        <f t="shared" si="5"/>
        <v>7812</v>
      </c>
      <c r="K28" s="17">
        <f t="shared" si="6"/>
        <v>7254</v>
      </c>
      <c r="L28" s="17">
        <f t="shared" si="7"/>
        <v>6696</v>
      </c>
      <c r="M28" s="17">
        <f t="shared" si="8"/>
        <v>6138</v>
      </c>
      <c r="N28" s="17">
        <f t="shared" si="9"/>
        <v>5580</v>
      </c>
      <c r="O28" s="17">
        <f t="shared" si="10"/>
        <v>5022</v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 ht="45.75" customHeight="1" x14ac:dyDescent="0.25">
      <c r="A29" s="20">
        <v>22</v>
      </c>
      <c r="B29" s="21" t="s">
        <v>35</v>
      </c>
      <c r="C29" s="18">
        <f t="shared" si="11"/>
        <v>15151.5</v>
      </c>
      <c r="D29" s="19">
        <v>303030</v>
      </c>
      <c r="E29" s="17">
        <f t="shared" si="0"/>
        <v>287878.5</v>
      </c>
      <c r="F29" s="17">
        <f t="shared" si="1"/>
        <v>272727</v>
      </c>
      <c r="G29" s="19">
        <f t="shared" si="2"/>
        <v>257575.5</v>
      </c>
      <c r="H29" s="19">
        <f t="shared" si="3"/>
        <v>242424</v>
      </c>
      <c r="I29" s="17">
        <f t="shared" si="4"/>
        <v>227272.5</v>
      </c>
      <c r="J29" s="17">
        <f t="shared" si="5"/>
        <v>212121</v>
      </c>
      <c r="K29" s="17">
        <f t="shared" si="6"/>
        <v>196969.5</v>
      </c>
      <c r="L29" s="17">
        <f t="shared" si="7"/>
        <v>181818</v>
      </c>
      <c r="M29" s="17">
        <f t="shared" si="8"/>
        <v>166666.5</v>
      </c>
      <c r="N29" s="17">
        <f t="shared" si="9"/>
        <v>151515</v>
      </c>
      <c r="O29" s="17">
        <f t="shared" si="10"/>
        <v>136363.5</v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 ht="38.25" customHeight="1" x14ac:dyDescent="0.25">
      <c r="A30" s="20">
        <v>23</v>
      </c>
      <c r="B30" s="21" t="s">
        <v>36</v>
      </c>
      <c r="C30" s="18">
        <f t="shared" si="11"/>
        <v>23152.5</v>
      </c>
      <c r="D30" s="19">
        <v>463050</v>
      </c>
      <c r="E30" s="17">
        <f t="shared" si="0"/>
        <v>439897.5</v>
      </c>
      <c r="F30" s="17">
        <f t="shared" si="1"/>
        <v>416745</v>
      </c>
      <c r="G30" s="19">
        <f t="shared" si="2"/>
        <v>393592.5</v>
      </c>
      <c r="H30" s="19">
        <f t="shared" si="3"/>
        <v>370440</v>
      </c>
      <c r="I30" s="17">
        <f t="shared" si="4"/>
        <v>347287.5</v>
      </c>
      <c r="J30" s="17">
        <f t="shared" si="5"/>
        <v>324135</v>
      </c>
      <c r="K30" s="17">
        <f t="shared" si="6"/>
        <v>300982.5</v>
      </c>
      <c r="L30" s="17">
        <f t="shared" si="7"/>
        <v>277830</v>
      </c>
      <c r="M30" s="17">
        <f t="shared" si="8"/>
        <v>254677.5</v>
      </c>
      <c r="N30" s="17">
        <f t="shared" si="9"/>
        <v>231525</v>
      </c>
      <c r="O30" s="17">
        <f t="shared" si="10"/>
        <v>208372.5</v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 ht="38.25" customHeight="1" x14ac:dyDescent="0.25">
      <c r="A31" s="20">
        <v>24</v>
      </c>
      <c r="B31" s="21" t="s">
        <v>37</v>
      </c>
      <c r="C31" s="18">
        <f t="shared" si="11"/>
        <v>33534</v>
      </c>
      <c r="D31" s="19">
        <v>670680</v>
      </c>
      <c r="E31" s="17">
        <f t="shared" si="0"/>
        <v>637146</v>
      </c>
      <c r="F31" s="17">
        <f t="shared" si="1"/>
        <v>603612</v>
      </c>
      <c r="G31" s="19">
        <f t="shared" si="2"/>
        <v>570078</v>
      </c>
      <c r="H31" s="19">
        <f t="shared" si="3"/>
        <v>536544</v>
      </c>
      <c r="I31" s="17">
        <f t="shared" si="4"/>
        <v>503010</v>
      </c>
      <c r="J31" s="17">
        <f t="shared" si="5"/>
        <v>469476</v>
      </c>
      <c r="K31" s="17">
        <f t="shared" si="6"/>
        <v>435942</v>
      </c>
      <c r="L31" s="17">
        <f t="shared" si="7"/>
        <v>402408</v>
      </c>
      <c r="M31" s="17">
        <f t="shared" si="8"/>
        <v>368874</v>
      </c>
      <c r="N31" s="17">
        <f t="shared" si="9"/>
        <v>335340</v>
      </c>
      <c r="O31" s="17">
        <f t="shared" si="10"/>
        <v>301806</v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 ht="38.25" customHeight="1" x14ac:dyDescent="0.25">
      <c r="A32" s="20">
        <v>25</v>
      </c>
      <c r="B32" s="21" t="s">
        <v>38</v>
      </c>
      <c r="C32" s="18">
        <f t="shared" si="11"/>
        <v>10458</v>
      </c>
      <c r="D32" s="19">
        <v>209160</v>
      </c>
      <c r="E32" s="17">
        <f t="shared" si="0"/>
        <v>198702</v>
      </c>
      <c r="F32" s="17">
        <f t="shared" si="1"/>
        <v>188244</v>
      </c>
      <c r="G32" s="19">
        <f t="shared" si="2"/>
        <v>177786</v>
      </c>
      <c r="H32" s="19">
        <f t="shared" si="3"/>
        <v>167328</v>
      </c>
      <c r="I32" s="17">
        <f t="shared" si="4"/>
        <v>156870</v>
      </c>
      <c r="J32" s="17">
        <f t="shared" si="5"/>
        <v>146412</v>
      </c>
      <c r="K32" s="17">
        <f t="shared" si="6"/>
        <v>135954</v>
      </c>
      <c r="L32" s="17">
        <f t="shared" si="7"/>
        <v>125496</v>
      </c>
      <c r="M32" s="17">
        <f t="shared" si="8"/>
        <v>115038</v>
      </c>
      <c r="N32" s="17">
        <f t="shared" si="9"/>
        <v>104580</v>
      </c>
      <c r="O32" s="17">
        <f t="shared" si="10"/>
        <v>94122</v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 ht="38.25" customHeight="1" x14ac:dyDescent="0.25">
      <c r="A33" s="20">
        <v>26</v>
      </c>
      <c r="B33" s="21" t="s">
        <v>39</v>
      </c>
      <c r="C33" s="18">
        <f t="shared" si="11"/>
        <v>117481.5</v>
      </c>
      <c r="D33" s="19">
        <v>2349630</v>
      </c>
      <c r="E33" s="17">
        <f t="shared" si="0"/>
        <v>2232148.5</v>
      </c>
      <c r="F33" s="17">
        <f t="shared" si="1"/>
        <v>2114667</v>
      </c>
      <c r="G33" s="19">
        <f t="shared" si="2"/>
        <v>1997185.5</v>
      </c>
      <c r="H33" s="19">
        <f t="shared" si="3"/>
        <v>1879704</v>
      </c>
      <c r="I33" s="17">
        <f t="shared" si="4"/>
        <v>1762222.5</v>
      </c>
      <c r="J33" s="17">
        <f t="shared" si="5"/>
        <v>1644741</v>
      </c>
      <c r="K33" s="17">
        <f t="shared" si="6"/>
        <v>1527259.5</v>
      </c>
      <c r="L33" s="17">
        <f t="shared" si="7"/>
        <v>1409778</v>
      </c>
      <c r="M33" s="17">
        <f t="shared" si="8"/>
        <v>1292296.5</v>
      </c>
      <c r="N33" s="17">
        <f t="shared" si="9"/>
        <v>1174815</v>
      </c>
      <c r="O33" s="17">
        <f t="shared" si="10"/>
        <v>1057333.5</v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 ht="38.25" customHeight="1" x14ac:dyDescent="0.25">
      <c r="A34" s="20">
        <v>27</v>
      </c>
      <c r="B34" s="21" t="s">
        <v>40</v>
      </c>
      <c r="C34" s="18">
        <f t="shared" si="11"/>
        <v>237258</v>
      </c>
      <c r="D34" s="19">
        <v>4745160</v>
      </c>
      <c r="E34" s="17">
        <f t="shared" si="0"/>
        <v>4507902</v>
      </c>
      <c r="F34" s="17">
        <f t="shared" si="1"/>
        <v>4270644</v>
      </c>
      <c r="G34" s="19">
        <f t="shared" si="2"/>
        <v>4033386</v>
      </c>
      <c r="H34" s="19">
        <f t="shared" si="3"/>
        <v>3796128</v>
      </c>
      <c r="I34" s="17">
        <f t="shared" si="4"/>
        <v>3558870</v>
      </c>
      <c r="J34" s="17">
        <f t="shared" si="5"/>
        <v>3321612</v>
      </c>
      <c r="K34" s="17">
        <f t="shared" si="6"/>
        <v>3084354</v>
      </c>
      <c r="L34" s="17">
        <f t="shared" si="7"/>
        <v>2847096</v>
      </c>
      <c r="M34" s="17">
        <f t="shared" si="8"/>
        <v>2609838</v>
      </c>
      <c r="N34" s="17">
        <f t="shared" si="9"/>
        <v>2372580</v>
      </c>
      <c r="O34" s="17">
        <f t="shared" si="10"/>
        <v>2135322</v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1:27" ht="38.25" customHeight="1" x14ac:dyDescent="0.25">
      <c r="A35" s="20">
        <v>28</v>
      </c>
      <c r="B35" s="21" t="s">
        <v>41</v>
      </c>
      <c r="C35" s="18">
        <f t="shared" si="11"/>
        <v>141286.5</v>
      </c>
      <c r="D35" s="19">
        <v>2825730</v>
      </c>
      <c r="E35" s="17">
        <f t="shared" si="0"/>
        <v>2684443.5</v>
      </c>
      <c r="F35" s="17">
        <f t="shared" si="1"/>
        <v>2543157</v>
      </c>
      <c r="G35" s="19">
        <f t="shared" si="2"/>
        <v>2401870.5</v>
      </c>
      <c r="H35" s="19">
        <f t="shared" si="3"/>
        <v>2260584</v>
      </c>
      <c r="I35" s="17">
        <f t="shared" si="4"/>
        <v>2119297.5</v>
      </c>
      <c r="J35" s="17">
        <f t="shared" si="5"/>
        <v>1978011</v>
      </c>
      <c r="K35" s="17">
        <f t="shared" si="6"/>
        <v>1836724.5</v>
      </c>
      <c r="L35" s="17">
        <f t="shared" si="7"/>
        <v>1695438</v>
      </c>
      <c r="M35" s="17">
        <f t="shared" si="8"/>
        <v>1554151.5</v>
      </c>
      <c r="N35" s="17">
        <f t="shared" si="9"/>
        <v>1412865</v>
      </c>
      <c r="O35" s="17">
        <f t="shared" si="10"/>
        <v>1271578.5</v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1:27" ht="38.25" customHeight="1" x14ac:dyDescent="0.25">
      <c r="A36" s="20">
        <v>29</v>
      </c>
      <c r="B36" s="21" t="s">
        <v>43</v>
      </c>
      <c r="C36" s="18">
        <f t="shared" si="11"/>
        <v>1674</v>
      </c>
      <c r="D36" s="19">
        <v>33480</v>
      </c>
      <c r="E36" s="17">
        <f t="shared" si="0"/>
        <v>31806</v>
      </c>
      <c r="F36" s="17">
        <f t="shared" si="1"/>
        <v>30132</v>
      </c>
      <c r="G36" s="19">
        <f t="shared" si="2"/>
        <v>28458</v>
      </c>
      <c r="H36" s="19">
        <f t="shared" si="3"/>
        <v>26784</v>
      </c>
      <c r="I36" s="17">
        <f t="shared" si="4"/>
        <v>25110</v>
      </c>
      <c r="J36" s="17">
        <f t="shared" si="5"/>
        <v>23436</v>
      </c>
      <c r="K36" s="17">
        <f t="shared" si="6"/>
        <v>21762</v>
      </c>
      <c r="L36" s="17">
        <f t="shared" si="7"/>
        <v>20088</v>
      </c>
      <c r="M36" s="17">
        <f t="shared" si="8"/>
        <v>18414</v>
      </c>
      <c r="N36" s="17">
        <f t="shared" si="9"/>
        <v>16740</v>
      </c>
      <c r="O36" s="17">
        <f t="shared" si="10"/>
        <v>15066</v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1:27" ht="38.25" customHeight="1" x14ac:dyDescent="0.25">
      <c r="A37" s="20">
        <v>30</v>
      </c>
      <c r="B37" s="21" t="s">
        <v>42</v>
      </c>
      <c r="C37" s="18">
        <f t="shared" si="11"/>
        <v>8302.5</v>
      </c>
      <c r="D37" s="19">
        <v>166050</v>
      </c>
      <c r="E37" s="17">
        <f t="shared" si="0"/>
        <v>157747.5</v>
      </c>
      <c r="F37" s="17">
        <f t="shared" si="1"/>
        <v>149445</v>
      </c>
      <c r="G37" s="19">
        <f t="shared" si="2"/>
        <v>141142.5</v>
      </c>
      <c r="H37" s="19">
        <f t="shared" si="3"/>
        <v>132840</v>
      </c>
      <c r="I37" s="17">
        <f t="shared" si="4"/>
        <v>124537.5</v>
      </c>
      <c r="J37" s="17">
        <f t="shared" si="5"/>
        <v>116235</v>
      </c>
      <c r="K37" s="17">
        <f t="shared" si="6"/>
        <v>107932.5</v>
      </c>
      <c r="L37" s="17">
        <f t="shared" si="7"/>
        <v>99630</v>
      </c>
      <c r="M37" s="17">
        <f t="shared" si="8"/>
        <v>91327.5</v>
      </c>
      <c r="N37" s="17">
        <f t="shared" si="9"/>
        <v>83025</v>
      </c>
      <c r="O37" s="17">
        <f t="shared" si="10"/>
        <v>74722.5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27" ht="38.25" customHeight="1" x14ac:dyDescent="0.25">
      <c r="A38" s="20">
        <v>31</v>
      </c>
      <c r="B38" s="21" t="s">
        <v>44</v>
      </c>
      <c r="C38" s="18">
        <f t="shared" si="11"/>
        <v>244102.5</v>
      </c>
      <c r="D38" s="19">
        <v>4882050</v>
      </c>
      <c r="E38" s="17">
        <f t="shared" si="0"/>
        <v>4637947.5</v>
      </c>
      <c r="F38" s="17">
        <f t="shared" si="1"/>
        <v>4393845</v>
      </c>
      <c r="G38" s="19">
        <f t="shared" si="2"/>
        <v>4149742.5</v>
      </c>
      <c r="H38" s="19">
        <f t="shared" si="3"/>
        <v>3905640</v>
      </c>
      <c r="I38" s="17">
        <f t="shared" si="4"/>
        <v>3661537.5</v>
      </c>
      <c r="J38" s="17">
        <f t="shared" si="5"/>
        <v>3417435</v>
      </c>
      <c r="K38" s="17">
        <f t="shared" si="6"/>
        <v>3173332.5</v>
      </c>
      <c r="L38" s="17">
        <f t="shared" si="7"/>
        <v>2929230</v>
      </c>
      <c r="M38" s="17">
        <f t="shared" si="8"/>
        <v>2685127.5</v>
      </c>
      <c r="N38" s="17">
        <f t="shared" si="9"/>
        <v>2441025</v>
      </c>
      <c r="O38" s="17">
        <f t="shared" si="10"/>
        <v>2196922.5</v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27" ht="38.25" customHeight="1" x14ac:dyDescent="0.25">
      <c r="A39" s="20">
        <v>32</v>
      </c>
      <c r="B39" s="21" t="s">
        <v>45</v>
      </c>
      <c r="C39" s="18">
        <f t="shared" si="11"/>
        <v>3051</v>
      </c>
      <c r="D39" s="19">
        <v>61020</v>
      </c>
      <c r="E39" s="17">
        <f t="shared" si="0"/>
        <v>57969</v>
      </c>
      <c r="F39" s="17">
        <f t="shared" si="1"/>
        <v>54918</v>
      </c>
      <c r="G39" s="19">
        <f t="shared" si="2"/>
        <v>51867</v>
      </c>
      <c r="H39" s="19">
        <f t="shared" si="3"/>
        <v>48816</v>
      </c>
      <c r="I39" s="17">
        <f t="shared" si="4"/>
        <v>45765</v>
      </c>
      <c r="J39" s="17">
        <f t="shared" si="5"/>
        <v>42714</v>
      </c>
      <c r="K39" s="17">
        <f t="shared" si="6"/>
        <v>39663</v>
      </c>
      <c r="L39" s="17">
        <f t="shared" si="7"/>
        <v>36612</v>
      </c>
      <c r="M39" s="17">
        <f t="shared" si="8"/>
        <v>33561</v>
      </c>
      <c r="N39" s="17">
        <f t="shared" si="9"/>
        <v>30510</v>
      </c>
      <c r="O39" s="17">
        <f t="shared" si="10"/>
        <v>27459</v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ht="38.25" customHeight="1" x14ac:dyDescent="0.25">
      <c r="A40" s="20">
        <v>33</v>
      </c>
      <c r="B40" s="21" t="s">
        <v>46</v>
      </c>
      <c r="C40" s="18">
        <f t="shared" si="11"/>
        <v>738</v>
      </c>
      <c r="D40" s="19">
        <v>14760</v>
      </c>
      <c r="E40" s="17">
        <f t="shared" si="0"/>
        <v>14022</v>
      </c>
      <c r="F40" s="17">
        <f t="shared" si="1"/>
        <v>13284</v>
      </c>
      <c r="G40" s="19">
        <f t="shared" si="2"/>
        <v>12546</v>
      </c>
      <c r="H40" s="19">
        <f t="shared" si="3"/>
        <v>11808</v>
      </c>
      <c r="I40" s="17">
        <f t="shared" si="4"/>
        <v>11070</v>
      </c>
      <c r="J40" s="17">
        <f t="shared" si="5"/>
        <v>10332</v>
      </c>
      <c r="K40" s="17">
        <f t="shared" si="6"/>
        <v>9594</v>
      </c>
      <c r="L40" s="17">
        <f t="shared" si="7"/>
        <v>8856</v>
      </c>
      <c r="M40" s="17">
        <f t="shared" si="8"/>
        <v>8118</v>
      </c>
      <c r="N40" s="17">
        <f t="shared" si="9"/>
        <v>7380</v>
      </c>
      <c r="O40" s="17">
        <f t="shared" si="10"/>
        <v>6642</v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 ht="38.25" customHeight="1" x14ac:dyDescent="0.25">
      <c r="A41" s="20">
        <v>34</v>
      </c>
      <c r="B41" s="21" t="s">
        <v>47</v>
      </c>
      <c r="C41" s="18">
        <f t="shared" si="11"/>
        <v>666</v>
      </c>
      <c r="D41" s="19">
        <v>13320</v>
      </c>
      <c r="E41" s="17">
        <f t="shared" si="0"/>
        <v>12654</v>
      </c>
      <c r="F41" s="17">
        <f t="shared" si="1"/>
        <v>11988</v>
      </c>
      <c r="G41" s="19">
        <f t="shared" si="2"/>
        <v>11322</v>
      </c>
      <c r="H41" s="19">
        <f t="shared" si="3"/>
        <v>10656</v>
      </c>
      <c r="I41" s="17">
        <f t="shared" si="4"/>
        <v>9990</v>
      </c>
      <c r="J41" s="17">
        <f t="shared" si="5"/>
        <v>9324</v>
      </c>
      <c r="K41" s="17">
        <f t="shared" si="6"/>
        <v>8658</v>
      </c>
      <c r="L41" s="17">
        <f t="shared" si="7"/>
        <v>7992</v>
      </c>
      <c r="M41" s="17">
        <f t="shared" si="8"/>
        <v>7326</v>
      </c>
      <c r="N41" s="17">
        <f t="shared" si="9"/>
        <v>6660</v>
      </c>
      <c r="O41" s="17">
        <f t="shared" si="10"/>
        <v>5994</v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 ht="38.25" customHeight="1" x14ac:dyDescent="0.25">
      <c r="A42" s="20">
        <v>35</v>
      </c>
      <c r="B42" s="21" t="s">
        <v>48</v>
      </c>
      <c r="C42" s="18">
        <f t="shared" si="11"/>
        <v>10485</v>
      </c>
      <c r="D42" s="19">
        <v>209700</v>
      </c>
      <c r="E42" s="17">
        <f t="shared" si="0"/>
        <v>199215</v>
      </c>
      <c r="F42" s="17">
        <f t="shared" si="1"/>
        <v>188730</v>
      </c>
      <c r="G42" s="19">
        <f t="shared" si="2"/>
        <v>178245</v>
      </c>
      <c r="H42" s="19">
        <f t="shared" si="3"/>
        <v>167760</v>
      </c>
      <c r="I42" s="17">
        <f t="shared" si="4"/>
        <v>157275</v>
      </c>
      <c r="J42" s="17">
        <f t="shared" si="5"/>
        <v>146790</v>
      </c>
      <c r="K42" s="17">
        <f t="shared" si="6"/>
        <v>136305</v>
      </c>
      <c r="L42" s="17">
        <f t="shared" si="7"/>
        <v>125820</v>
      </c>
      <c r="M42" s="17">
        <f t="shared" si="8"/>
        <v>115335</v>
      </c>
      <c r="N42" s="17">
        <f t="shared" si="9"/>
        <v>104850</v>
      </c>
      <c r="O42" s="17">
        <f t="shared" si="10"/>
        <v>94365</v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1:27" ht="38.25" customHeight="1" x14ac:dyDescent="0.25">
      <c r="A43" s="20">
        <v>36</v>
      </c>
      <c r="B43" s="21" t="s">
        <v>49</v>
      </c>
      <c r="C43" s="18">
        <f t="shared" si="11"/>
        <v>109507.5</v>
      </c>
      <c r="D43" s="19">
        <v>2190150</v>
      </c>
      <c r="E43" s="17">
        <f t="shared" si="0"/>
        <v>2080642.5</v>
      </c>
      <c r="F43" s="17">
        <f t="shared" si="1"/>
        <v>1971135</v>
      </c>
      <c r="G43" s="19">
        <f t="shared" si="2"/>
        <v>1861627.5</v>
      </c>
      <c r="H43" s="19">
        <f t="shared" si="3"/>
        <v>1752120</v>
      </c>
      <c r="I43" s="17">
        <f t="shared" si="4"/>
        <v>1642612.5</v>
      </c>
      <c r="J43" s="17">
        <f t="shared" si="5"/>
        <v>1533105</v>
      </c>
      <c r="K43" s="17">
        <f t="shared" si="6"/>
        <v>1423597.5</v>
      </c>
      <c r="L43" s="17">
        <f t="shared" si="7"/>
        <v>1314090</v>
      </c>
      <c r="M43" s="17">
        <f t="shared" si="8"/>
        <v>1204582.5</v>
      </c>
      <c r="N43" s="17">
        <f t="shared" si="9"/>
        <v>1095075</v>
      </c>
      <c r="O43" s="17">
        <f t="shared" si="10"/>
        <v>985567.5</v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 ht="38.25" customHeight="1" x14ac:dyDescent="0.25">
      <c r="A44" s="20">
        <v>37</v>
      </c>
      <c r="B44" s="21" t="s">
        <v>50</v>
      </c>
      <c r="C44" s="18">
        <f t="shared" si="11"/>
        <v>7753.5</v>
      </c>
      <c r="D44" s="19">
        <v>155070</v>
      </c>
      <c r="E44" s="17">
        <f t="shared" si="0"/>
        <v>147316.5</v>
      </c>
      <c r="F44" s="17">
        <f t="shared" si="1"/>
        <v>139563</v>
      </c>
      <c r="G44" s="19">
        <f t="shared" si="2"/>
        <v>131809.5</v>
      </c>
      <c r="H44" s="19">
        <f t="shared" si="3"/>
        <v>124056</v>
      </c>
      <c r="I44" s="17">
        <f t="shared" si="4"/>
        <v>116302.5</v>
      </c>
      <c r="J44" s="17">
        <f t="shared" si="5"/>
        <v>108549</v>
      </c>
      <c r="K44" s="17">
        <f t="shared" si="6"/>
        <v>100795.5</v>
      </c>
      <c r="L44" s="17">
        <f t="shared" si="7"/>
        <v>93042</v>
      </c>
      <c r="M44" s="17">
        <f t="shared" si="8"/>
        <v>85288.5</v>
      </c>
      <c r="N44" s="17">
        <f t="shared" si="9"/>
        <v>77535</v>
      </c>
      <c r="O44" s="17">
        <f t="shared" si="10"/>
        <v>69781.5</v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 ht="38.25" customHeight="1" x14ac:dyDescent="0.25">
      <c r="A45" s="20">
        <v>38</v>
      </c>
      <c r="B45" s="21" t="s">
        <v>51</v>
      </c>
      <c r="C45" s="18">
        <f t="shared" si="11"/>
        <v>21955.5</v>
      </c>
      <c r="D45" s="19">
        <v>439110</v>
      </c>
      <c r="E45" s="17">
        <f t="shared" si="0"/>
        <v>417154.5</v>
      </c>
      <c r="F45" s="17">
        <f t="shared" si="1"/>
        <v>395199</v>
      </c>
      <c r="G45" s="19">
        <f t="shared" si="2"/>
        <v>373243.5</v>
      </c>
      <c r="H45" s="19">
        <f t="shared" si="3"/>
        <v>351288</v>
      </c>
      <c r="I45" s="17">
        <f t="shared" si="4"/>
        <v>329332.5</v>
      </c>
      <c r="J45" s="17">
        <f t="shared" si="5"/>
        <v>307377</v>
      </c>
      <c r="K45" s="17">
        <f t="shared" si="6"/>
        <v>285421.5</v>
      </c>
      <c r="L45" s="17">
        <f t="shared" si="7"/>
        <v>263466</v>
      </c>
      <c r="M45" s="17">
        <f t="shared" si="8"/>
        <v>241510.5</v>
      </c>
      <c r="N45" s="17">
        <f t="shared" si="9"/>
        <v>219555</v>
      </c>
      <c r="O45" s="17">
        <f t="shared" si="10"/>
        <v>197599.5</v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 ht="38.25" customHeight="1" x14ac:dyDescent="0.25">
      <c r="A46" s="20">
        <v>39</v>
      </c>
      <c r="B46" s="21" t="s">
        <v>52</v>
      </c>
      <c r="C46" s="18">
        <f t="shared" si="11"/>
        <v>864</v>
      </c>
      <c r="D46" s="19">
        <v>17280</v>
      </c>
      <c r="E46" s="17">
        <f t="shared" si="0"/>
        <v>16416</v>
      </c>
      <c r="F46" s="17">
        <f t="shared" si="1"/>
        <v>15552</v>
      </c>
      <c r="G46" s="19">
        <f t="shared" si="2"/>
        <v>14688</v>
      </c>
      <c r="H46" s="19">
        <f t="shared" si="3"/>
        <v>13824</v>
      </c>
      <c r="I46" s="17">
        <f t="shared" si="4"/>
        <v>12960</v>
      </c>
      <c r="J46" s="17">
        <f t="shared" si="5"/>
        <v>12096</v>
      </c>
      <c r="K46" s="17">
        <f t="shared" si="6"/>
        <v>11232</v>
      </c>
      <c r="L46" s="17">
        <f t="shared" si="7"/>
        <v>10368</v>
      </c>
      <c r="M46" s="17">
        <f t="shared" si="8"/>
        <v>9504</v>
      </c>
      <c r="N46" s="17">
        <f t="shared" si="9"/>
        <v>8640</v>
      </c>
      <c r="O46" s="17">
        <f t="shared" si="10"/>
        <v>7776</v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1:27" ht="38.25" customHeight="1" x14ac:dyDescent="0.25">
      <c r="A47" s="20">
        <v>40</v>
      </c>
      <c r="B47" s="21" t="s">
        <v>53</v>
      </c>
      <c r="C47" s="18">
        <f t="shared" si="11"/>
        <v>74628</v>
      </c>
      <c r="D47" s="19">
        <v>1492560</v>
      </c>
      <c r="E47" s="17">
        <f t="shared" si="0"/>
        <v>1417932</v>
      </c>
      <c r="F47" s="17">
        <f t="shared" si="1"/>
        <v>1343304</v>
      </c>
      <c r="G47" s="19">
        <f t="shared" si="2"/>
        <v>1268676</v>
      </c>
      <c r="H47" s="19">
        <f t="shared" si="3"/>
        <v>1194048</v>
      </c>
      <c r="I47" s="17">
        <f t="shared" si="4"/>
        <v>1119420</v>
      </c>
      <c r="J47" s="17">
        <f t="shared" si="5"/>
        <v>1044792</v>
      </c>
      <c r="K47" s="17">
        <f t="shared" si="6"/>
        <v>970164</v>
      </c>
      <c r="L47" s="17">
        <f t="shared" si="7"/>
        <v>895536</v>
      </c>
      <c r="M47" s="17">
        <f t="shared" si="8"/>
        <v>820908</v>
      </c>
      <c r="N47" s="17">
        <f t="shared" si="9"/>
        <v>746280</v>
      </c>
      <c r="O47" s="17">
        <f t="shared" si="10"/>
        <v>671652</v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1:27" ht="38.25" customHeight="1" x14ac:dyDescent="0.25">
      <c r="A48" s="20">
        <v>41</v>
      </c>
      <c r="B48" s="21" t="s">
        <v>54</v>
      </c>
      <c r="C48" s="18">
        <f t="shared" si="11"/>
        <v>80194.5</v>
      </c>
      <c r="D48" s="19">
        <v>1603890</v>
      </c>
      <c r="E48" s="17">
        <f t="shared" si="0"/>
        <v>1523695.5</v>
      </c>
      <c r="F48" s="17">
        <f t="shared" si="1"/>
        <v>1443501</v>
      </c>
      <c r="G48" s="19">
        <f t="shared" si="2"/>
        <v>1363306.5</v>
      </c>
      <c r="H48" s="19">
        <f t="shared" si="3"/>
        <v>1283112</v>
      </c>
      <c r="I48" s="17">
        <f t="shared" si="4"/>
        <v>1202917.5</v>
      </c>
      <c r="J48" s="17">
        <f t="shared" si="5"/>
        <v>1122723</v>
      </c>
      <c r="K48" s="17">
        <f t="shared" si="6"/>
        <v>1042528.5</v>
      </c>
      <c r="L48" s="17">
        <f t="shared" si="7"/>
        <v>962334</v>
      </c>
      <c r="M48" s="17">
        <f t="shared" si="8"/>
        <v>882139.5</v>
      </c>
      <c r="N48" s="17">
        <f t="shared" si="9"/>
        <v>801945</v>
      </c>
      <c r="O48" s="17">
        <f t="shared" si="10"/>
        <v>721750.5</v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1:27" ht="38.25" customHeight="1" x14ac:dyDescent="0.25">
      <c r="A49" s="20">
        <v>42</v>
      </c>
      <c r="B49" s="21" t="s">
        <v>55</v>
      </c>
      <c r="C49" s="18">
        <f t="shared" si="11"/>
        <v>325089</v>
      </c>
      <c r="D49" s="19">
        <v>6501780</v>
      </c>
      <c r="E49" s="17">
        <f t="shared" si="0"/>
        <v>6176691</v>
      </c>
      <c r="F49" s="17">
        <f t="shared" si="1"/>
        <v>5851602</v>
      </c>
      <c r="G49" s="19">
        <f t="shared" si="2"/>
        <v>5526513</v>
      </c>
      <c r="H49" s="19">
        <f t="shared" si="3"/>
        <v>5201424</v>
      </c>
      <c r="I49" s="17">
        <f t="shared" si="4"/>
        <v>4876335</v>
      </c>
      <c r="J49" s="17">
        <f t="shared" si="5"/>
        <v>4551246</v>
      </c>
      <c r="K49" s="17">
        <f t="shared" si="6"/>
        <v>4226157</v>
      </c>
      <c r="L49" s="17">
        <f t="shared" si="7"/>
        <v>3901068</v>
      </c>
      <c r="M49" s="17">
        <f t="shared" si="8"/>
        <v>3575979</v>
      </c>
      <c r="N49" s="17">
        <f t="shared" si="9"/>
        <v>3250890</v>
      </c>
      <c r="O49" s="17">
        <f t="shared" si="10"/>
        <v>2925801</v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1:27" ht="38.25" customHeight="1" x14ac:dyDescent="0.25">
      <c r="A50" s="20">
        <v>43</v>
      </c>
      <c r="B50" s="21" t="s">
        <v>56</v>
      </c>
      <c r="C50" s="18">
        <f t="shared" si="11"/>
        <v>24277.5</v>
      </c>
      <c r="D50" s="19">
        <v>485550</v>
      </c>
      <c r="E50" s="17">
        <f t="shared" si="0"/>
        <v>461272.5</v>
      </c>
      <c r="F50" s="17">
        <f t="shared" si="1"/>
        <v>436995</v>
      </c>
      <c r="G50" s="19">
        <f t="shared" si="2"/>
        <v>412717.5</v>
      </c>
      <c r="H50" s="19">
        <f t="shared" si="3"/>
        <v>388440</v>
      </c>
      <c r="I50" s="17">
        <f t="shared" si="4"/>
        <v>364162.5</v>
      </c>
      <c r="J50" s="17">
        <f t="shared" si="5"/>
        <v>339885</v>
      </c>
      <c r="K50" s="17">
        <f t="shared" si="6"/>
        <v>315607.5</v>
      </c>
      <c r="L50" s="17">
        <f t="shared" si="7"/>
        <v>291330</v>
      </c>
      <c r="M50" s="17">
        <f t="shared" si="8"/>
        <v>267052.5</v>
      </c>
      <c r="N50" s="17">
        <f t="shared" si="9"/>
        <v>242775</v>
      </c>
      <c r="O50" s="17">
        <f t="shared" si="10"/>
        <v>218497.5</v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1:27" ht="38.25" customHeight="1" x14ac:dyDescent="0.25">
      <c r="A51" s="20">
        <v>44</v>
      </c>
      <c r="B51" s="21" t="s">
        <v>57</v>
      </c>
      <c r="C51" s="18">
        <f t="shared" si="11"/>
        <v>3856.5</v>
      </c>
      <c r="D51" s="19">
        <v>77130</v>
      </c>
      <c r="E51" s="17">
        <f t="shared" si="0"/>
        <v>73273.5</v>
      </c>
      <c r="F51" s="17">
        <f t="shared" si="1"/>
        <v>69417</v>
      </c>
      <c r="G51" s="19">
        <f t="shared" si="2"/>
        <v>65560.5</v>
      </c>
      <c r="H51" s="19">
        <f t="shared" si="3"/>
        <v>61704</v>
      </c>
      <c r="I51" s="17">
        <f t="shared" si="4"/>
        <v>57847.5</v>
      </c>
      <c r="J51" s="17">
        <f t="shared" si="5"/>
        <v>53991</v>
      </c>
      <c r="K51" s="17">
        <f t="shared" si="6"/>
        <v>50134.5</v>
      </c>
      <c r="L51" s="17">
        <f t="shared" si="7"/>
        <v>46278</v>
      </c>
      <c r="M51" s="17">
        <f t="shared" si="8"/>
        <v>42421.5</v>
      </c>
      <c r="N51" s="17">
        <f t="shared" si="9"/>
        <v>38565</v>
      </c>
      <c r="O51" s="17">
        <f t="shared" si="10"/>
        <v>34708.5</v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1:27" ht="48" customHeight="1" x14ac:dyDescent="0.25">
      <c r="A52" s="20">
        <v>45</v>
      </c>
      <c r="B52" s="21" t="s">
        <v>58</v>
      </c>
      <c r="C52" s="18">
        <f t="shared" si="11"/>
        <v>134187.70500000002</v>
      </c>
      <c r="D52" s="19">
        <v>2683754.1</v>
      </c>
      <c r="E52" s="17">
        <f t="shared" si="0"/>
        <v>2549566.395</v>
      </c>
      <c r="F52" s="17">
        <f t="shared" si="1"/>
        <v>2415378.69</v>
      </c>
      <c r="G52" s="19">
        <f t="shared" si="2"/>
        <v>2281190.9849999999</v>
      </c>
      <c r="H52" s="19">
        <f t="shared" si="3"/>
        <v>2147003.2799999998</v>
      </c>
      <c r="I52" s="17">
        <f t="shared" si="4"/>
        <v>2012815.5749999997</v>
      </c>
      <c r="J52" s="17">
        <f t="shared" si="5"/>
        <v>1878627.8699999996</v>
      </c>
      <c r="K52" s="17">
        <f t="shared" si="6"/>
        <v>1744440.1649999996</v>
      </c>
      <c r="L52" s="17">
        <f t="shared" si="7"/>
        <v>1610252.4599999995</v>
      </c>
      <c r="M52" s="17">
        <f t="shared" si="8"/>
        <v>1476064.7549999994</v>
      </c>
      <c r="N52" s="17">
        <f t="shared" si="9"/>
        <v>1341877.0499999993</v>
      </c>
      <c r="O52" s="17">
        <f t="shared" si="10"/>
        <v>1207689.3449999993</v>
      </c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 ht="48" customHeight="1" x14ac:dyDescent="0.25">
      <c r="A53" s="20">
        <v>46</v>
      </c>
      <c r="B53" s="21" t="s">
        <v>59</v>
      </c>
      <c r="C53" s="18">
        <f t="shared" si="11"/>
        <v>134187.70500000002</v>
      </c>
      <c r="D53" s="19">
        <v>2683754.1</v>
      </c>
      <c r="E53" s="17">
        <f t="shared" si="0"/>
        <v>2549566.395</v>
      </c>
      <c r="F53" s="17">
        <f t="shared" si="1"/>
        <v>2415378.69</v>
      </c>
      <c r="G53" s="19">
        <f t="shared" si="2"/>
        <v>2281190.9849999999</v>
      </c>
      <c r="H53" s="19">
        <f t="shared" si="3"/>
        <v>2147003.2799999998</v>
      </c>
      <c r="I53" s="17">
        <f t="shared" si="4"/>
        <v>2012815.5749999997</v>
      </c>
      <c r="J53" s="17">
        <f t="shared" si="5"/>
        <v>1878627.8699999996</v>
      </c>
      <c r="K53" s="17">
        <f t="shared" si="6"/>
        <v>1744440.1649999996</v>
      </c>
      <c r="L53" s="17">
        <f t="shared" si="7"/>
        <v>1610252.4599999995</v>
      </c>
      <c r="M53" s="17">
        <f t="shared" si="8"/>
        <v>1476064.7549999994</v>
      </c>
      <c r="N53" s="17">
        <f t="shared" si="9"/>
        <v>1341877.0499999993</v>
      </c>
      <c r="O53" s="17">
        <f t="shared" si="10"/>
        <v>1207689.3449999993</v>
      </c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 ht="48" customHeight="1" x14ac:dyDescent="0.25">
      <c r="A54" s="20">
        <v>47</v>
      </c>
      <c r="B54" s="21" t="s">
        <v>60</v>
      </c>
      <c r="C54" s="18">
        <f t="shared" si="11"/>
        <v>134187.70500000002</v>
      </c>
      <c r="D54" s="19">
        <v>2683754.1</v>
      </c>
      <c r="E54" s="17">
        <f t="shared" si="0"/>
        <v>2549566.395</v>
      </c>
      <c r="F54" s="17">
        <f t="shared" si="1"/>
        <v>2415378.69</v>
      </c>
      <c r="G54" s="19">
        <f t="shared" si="2"/>
        <v>2281190.9849999999</v>
      </c>
      <c r="H54" s="19">
        <f t="shared" si="3"/>
        <v>2147003.2799999998</v>
      </c>
      <c r="I54" s="17">
        <f t="shared" si="4"/>
        <v>2012815.5749999997</v>
      </c>
      <c r="J54" s="17">
        <f t="shared" si="5"/>
        <v>1878627.8699999996</v>
      </c>
      <c r="K54" s="17">
        <f t="shared" si="6"/>
        <v>1744440.1649999996</v>
      </c>
      <c r="L54" s="17">
        <f t="shared" si="7"/>
        <v>1610252.4599999995</v>
      </c>
      <c r="M54" s="17">
        <f t="shared" si="8"/>
        <v>1476064.7549999994</v>
      </c>
      <c r="N54" s="17">
        <f t="shared" si="9"/>
        <v>1341877.0499999993</v>
      </c>
      <c r="O54" s="17">
        <f t="shared" si="10"/>
        <v>1207689.3449999993</v>
      </c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ht="48" customHeight="1" x14ac:dyDescent="0.25">
      <c r="A55" s="20">
        <v>48</v>
      </c>
      <c r="B55" s="21" t="s">
        <v>61</v>
      </c>
      <c r="C55" s="18">
        <f t="shared" si="11"/>
        <v>134187.70500000002</v>
      </c>
      <c r="D55" s="19">
        <v>2683754.1</v>
      </c>
      <c r="E55" s="17">
        <f t="shared" si="0"/>
        <v>2549566.395</v>
      </c>
      <c r="F55" s="17">
        <f t="shared" si="1"/>
        <v>2415378.69</v>
      </c>
      <c r="G55" s="19">
        <f t="shared" si="2"/>
        <v>2281190.9849999999</v>
      </c>
      <c r="H55" s="19">
        <f t="shared" si="3"/>
        <v>2147003.2799999998</v>
      </c>
      <c r="I55" s="17">
        <f t="shared" si="4"/>
        <v>2012815.5749999997</v>
      </c>
      <c r="J55" s="17">
        <f t="shared" si="5"/>
        <v>1878627.8699999996</v>
      </c>
      <c r="K55" s="17">
        <f t="shared" si="6"/>
        <v>1744440.1649999996</v>
      </c>
      <c r="L55" s="17">
        <f t="shared" si="7"/>
        <v>1610252.4599999995</v>
      </c>
      <c r="M55" s="17">
        <f t="shared" si="8"/>
        <v>1476064.7549999994</v>
      </c>
      <c r="N55" s="17">
        <f t="shared" si="9"/>
        <v>1341877.0499999993</v>
      </c>
      <c r="O55" s="17">
        <f t="shared" si="10"/>
        <v>1207689.3449999993</v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ht="48" customHeight="1" x14ac:dyDescent="0.25">
      <c r="A56" s="20">
        <v>49</v>
      </c>
      <c r="B56" s="21" t="s">
        <v>62</v>
      </c>
      <c r="C56" s="18">
        <f t="shared" si="11"/>
        <v>134187.70500000002</v>
      </c>
      <c r="D56" s="19">
        <v>2683754.1</v>
      </c>
      <c r="E56" s="17">
        <f t="shared" si="0"/>
        <v>2549566.395</v>
      </c>
      <c r="F56" s="17">
        <f t="shared" si="1"/>
        <v>2415378.69</v>
      </c>
      <c r="G56" s="19">
        <f t="shared" si="2"/>
        <v>2281190.9849999999</v>
      </c>
      <c r="H56" s="19">
        <f t="shared" si="3"/>
        <v>2147003.2799999998</v>
      </c>
      <c r="I56" s="17">
        <f t="shared" si="4"/>
        <v>2012815.5749999997</v>
      </c>
      <c r="J56" s="17">
        <f t="shared" si="5"/>
        <v>1878627.8699999996</v>
      </c>
      <c r="K56" s="17">
        <f t="shared" si="6"/>
        <v>1744440.1649999996</v>
      </c>
      <c r="L56" s="17">
        <f t="shared" si="7"/>
        <v>1610252.4599999995</v>
      </c>
      <c r="M56" s="17">
        <f t="shared" si="8"/>
        <v>1476064.7549999994</v>
      </c>
      <c r="N56" s="17">
        <f t="shared" si="9"/>
        <v>1341877.0499999993</v>
      </c>
      <c r="O56" s="17">
        <f t="shared" si="10"/>
        <v>1207689.3449999993</v>
      </c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ht="48" customHeight="1" x14ac:dyDescent="0.25">
      <c r="A57" s="20">
        <v>50</v>
      </c>
      <c r="B57" s="22" t="s">
        <v>63</v>
      </c>
      <c r="C57" s="18">
        <f t="shared" si="11"/>
        <v>86377.14</v>
      </c>
      <c r="D57" s="19">
        <v>1727542.8</v>
      </c>
      <c r="E57" s="17">
        <f t="shared" si="0"/>
        <v>1641165.6600000001</v>
      </c>
      <c r="F57" s="17">
        <f t="shared" si="1"/>
        <v>1554788.5200000003</v>
      </c>
      <c r="G57" s="19">
        <f t="shared" si="2"/>
        <v>1468411.3800000004</v>
      </c>
      <c r="H57" s="19">
        <f t="shared" si="3"/>
        <v>1382034.2400000005</v>
      </c>
      <c r="I57" s="17">
        <f t="shared" si="4"/>
        <v>1295657.1000000006</v>
      </c>
      <c r="J57" s="17">
        <f t="shared" si="5"/>
        <v>1209279.9600000007</v>
      </c>
      <c r="K57" s="17">
        <f t="shared" si="6"/>
        <v>1122902.8200000008</v>
      </c>
      <c r="L57" s="17">
        <f t="shared" si="7"/>
        <v>1036525.6800000007</v>
      </c>
      <c r="M57" s="17">
        <f t="shared" si="8"/>
        <v>950148.54000000074</v>
      </c>
      <c r="N57" s="17">
        <f t="shared" si="9"/>
        <v>863771.40000000072</v>
      </c>
      <c r="O57" s="17">
        <f t="shared" si="10"/>
        <v>777394.26000000071</v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 x14ac:dyDescent="0.25">
      <c r="A58" s="32"/>
      <c r="B58" s="32"/>
      <c r="C58" s="13"/>
      <c r="D58" s="14">
        <f>SUM(D8:D57)</f>
        <v>63398283.300000004</v>
      </c>
      <c r="E58" s="14">
        <f>SUM(E8:E57)</f>
        <v>60228369.13500002</v>
      </c>
      <c r="F58" s="14">
        <f>SUM(F8:F57)</f>
        <v>57058454.969999991</v>
      </c>
      <c r="G58" s="14">
        <f t="shared" ref="G58:O58" si="12">SUM(G8:G57)</f>
        <v>53888540.805</v>
      </c>
      <c r="H58" s="14">
        <f t="shared" si="12"/>
        <v>50718626.640000008</v>
      </c>
      <c r="I58" s="14">
        <f t="shared" si="12"/>
        <v>47548712.475000016</v>
      </c>
      <c r="J58" s="14">
        <f t="shared" si="12"/>
        <v>44378798.309999987</v>
      </c>
      <c r="K58" s="14">
        <f t="shared" si="12"/>
        <v>41208884.144999996</v>
      </c>
      <c r="L58" s="14">
        <f t="shared" si="12"/>
        <v>38038969.980000004</v>
      </c>
      <c r="M58" s="14">
        <f t="shared" si="12"/>
        <v>34869055.814999998</v>
      </c>
      <c r="N58" s="14">
        <f t="shared" si="12"/>
        <v>31699141.650000006</v>
      </c>
      <c r="O58" s="14">
        <f t="shared" si="12"/>
        <v>28529227.484999996</v>
      </c>
    </row>
    <row r="61" spans="1:27" x14ac:dyDescent="0.25">
      <c r="C61" s="1"/>
      <c r="D61" s="1"/>
      <c r="E61" s="1"/>
    </row>
    <row r="62" spans="1:27" x14ac:dyDescent="0.25">
      <c r="C62" s="1"/>
      <c r="D62" s="1"/>
      <c r="E62" s="1"/>
    </row>
    <row r="63" spans="1:27" x14ac:dyDescent="0.25">
      <c r="C63" s="1"/>
      <c r="D63" s="1"/>
      <c r="E63" s="1"/>
    </row>
    <row r="65" spans="5:5" x14ac:dyDescent="0.25">
      <c r="E65" s="1"/>
    </row>
  </sheetData>
  <mergeCells count="9">
    <mergeCell ref="A58:B58"/>
    <mergeCell ref="C6:C7"/>
    <mergeCell ref="H1:J1"/>
    <mergeCell ref="H2:J2"/>
    <mergeCell ref="H3:J3"/>
    <mergeCell ref="H4:J4"/>
    <mergeCell ref="C1:F1"/>
    <mergeCell ref="C2:F2"/>
    <mergeCell ref="C3:F3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opLeftCell="A13" zoomScale="80" zoomScaleNormal="80" workbookViewId="0">
      <selection activeCell="B17" sqref="B17"/>
    </sheetView>
  </sheetViews>
  <sheetFormatPr defaultRowHeight="15" x14ac:dyDescent="0.25"/>
  <cols>
    <col min="2" max="2" width="65.85546875" customWidth="1"/>
    <col min="3" max="21" width="15.28515625" customWidth="1"/>
  </cols>
  <sheetData>
    <row r="1" spans="1:25" ht="19.5" customHeight="1" x14ac:dyDescent="0.25">
      <c r="B1" s="5" t="s">
        <v>0</v>
      </c>
      <c r="C1" s="36" t="s">
        <v>10</v>
      </c>
      <c r="D1" s="36"/>
      <c r="E1" s="36"/>
      <c r="F1" s="37"/>
      <c r="G1" s="11"/>
      <c r="H1" s="35" t="s">
        <v>5</v>
      </c>
      <c r="I1" s="35"/>
      <c r="J1" s="35"/>
    </row>
    <row r="2" spans="1:25" ht="39.75" customHeight="1" x14ac:dyDescent="0.25">
      <c r="B2" s="5" t="s">
        <v>1</v>
      </c>
      <c r="C2" s="36" t="s">
        <v>11</v>
      </c>
      <c r="D2" s="36"/>
      <c r="E2" s="36"/>
      <c r="F2" s="37"/>
      <c r="G2" s="8"/>
      <c r="H2" s="35" t="s">
        <v>6</v>
      </c>
      <c r="I2" s="35"/>
      <c r="J2" s="35"/>
    </row>
    <row r="3" spans="1:25" ht="18.75" customHeight="1" x14ac:dyDescent="0.25">
      <c r="B3" s="5" t="s">
        <v>2</v>
      </c>
      <c r="C3" s="38" t="s">
        <v>12</v>
      </c>
      <c r="D3" s="38"/>
      <c r="E3" s="38"/>
      <c r="F3" s="39"/>
      <c r="G3" s="10"/>
      <c r="H3" s="35" t="s">
        <v>7</v>
      </c>
      <c r="I3" s="35"/>
      <c r="J3" s="35"/>
    </row>
    <row r="4" spans="1:25" ht="18.75" customHeight="1" x14ac:dyDescent="0.25">
      <c r="B4" s="5"/>
      <c r="C4" s="6"/>
      <c r="D4" s="6"/>
      <c r="E4" s="6"/>
      <c r="F4" s="7"/>
      <c r="G4" s="9"/>
      <c r="H4" s="35" t="s">
        <v>8</v>
      </c>
      <c r="I4" s="35"/>
      <c r="J4" s="35"/>
    </row>
    <row r="5" spans="1:25" x14ac:dyDescent="0.25">
      <c r="B5" s="2"/>
      <c r="C5" s="3"/>
      <c r="D5" s="3"/>
      <c r="E5" s="3"/>
    </row>
    <row r="6" spans="1:25" ht="48.75" customHeight="1" x14ac:dyDescent="0.25">
      <c r="A6" s="12" t="s">
        <v>4</v>
      </c>
      <c r="B6" s="15" t="s">
        <v>3</v>
      </c>
      <c r="C6" s="33" t="s">
        <v>13</v>
      </c>
      <c r="D6" s="12" t="s">
        <v>86</v>
      </c>
      <c r="E6" s="12" t="s">
        <v>87</v>
      </c>
      <c r="F6" s="12" t="s">
        <v>88</v>
      </c>
      <c r="G6" s="12" t="s">
        <v>89</v>
      </c>
      <c r="H6" s="12" t="s">
        <v>90</v>
      </c>
      <c r="I6" s="12" t="s">
        <v>91</v>
      </c>
      <c r="J6" s="12" t="s">
        <v>92</v>
      </c>
      <c r="K6" s="12" t="s">
        <v>93</v>
      </c>
      <c r="L6" s="12" t="s">
        <v>94</v>
      </c>
      <c r="M6" s="12" t="s">
        <v>95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18" customHeight="1" x14ac:dyDescent="0.25">
      <c r="A7" s="12"/>
      <c r="B7" s="15"/>
      <c r="C7" s="34"/>
      <c r="D7" s="16">
        <v>100</v>
      </c>
      <c r="E7" s="12">
        <v>90</v>
      </c>
      <c r="F7" s="16">
        <v>80</v>
      </c>
      <c r="G7" s="16">
        <v>70</v>
      </c>
      <c r="H7" s="16">
        <v>60</v>
      </c>
      <c r="I7" s="12">
        <v>50</v>
      </c>
      <c r="J7" s="16">
        <v>40</v>
      </c>
      <c r="K7" s="16">
        <v>30</v>
      </c>
      <c r="L7" s="16">
        <v>20</v>
      </c>
      <c r="M7" s="12">
        <v>10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55.5" customHeight="1" x14ac:dyDescent="0.25">
      <c r="A8" s="20">
        <v>1</v>
      </c>
      <c r="B8" s="30" t="s">
        <v>64</v>
      </c>
      <c r="C8" s="23">
        <f>D8/100*10</f>
        <v>24480</v>
      </c>
      <c r="D8" s="28">
        <v>244800</v>
      </c>
      <c r="E8" s="26">
        <f>D8-C8</f>
        <v>220320</v>
      </c>
      <c r="F8" s="17">
        <f>E8-C8</f>
        <v>195840</v>
      </c>
      <c r="G8" s="19">
        <f>F8-C8</f>
        <v>171360</v>
      </c>
      <c r="H8" s="19">
        <f>G8-C8</f>
        <v>146880</v>
      </c>
      <c r="I8" s="17">
        <f>H8-C8</f>
        <v>122400</v>
      </c>
      <c r="J8" s="17">
        <f>I8-C8</f>
        <v>97920</v>
      </c>
      <c r="K8" s="17">
        <f>J8-C8</f>
        <v>73440</v>
      </c>
      <c r="L8" s="17">
        <f>K8-C8</f>
        <v>48960</v>
      </c>
      <c r="M8" s="17">
        <f>L8-C8</f>
        <v>24480</v>
      </c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52.5" customHeight="1" x14ac:dyDescent="0.25">
      <c r="A9" s="24">
        <v>2</v>
      </c>
      <c r="B9" s="25" t="s">
        <v>65</v>
      </c>
      <c r="C9" s="23">
        <f>D9/100*10</f>
        <v>7794</v>
      </c>
      <c r="D9" s="28">
        <v>77940</v>
      </c>
      <c r="E9" s="26">
        <f>D9-C9</f>
        <v>70146</v>
      </c>
      <c r="F9" s="17">
        <f>E9-C9</f>
        <v>62352</v>
      </c>
      <c r="G9" s="19">
        <f>F9-C9</f>
        <v>54558</v>
      </c>
      <c r="H9" s="19">
        <f>G9-C9</f>
        <v>46764</v>
      </c>
      <c r="I9" s="17">
        <f>H9-C9</f>
        <v>38970</v>
      </c>
      <c r="J9" s="17">
        <f>I9-C9</f>
        <v>31176</v>
      </c>
      <c r="K9" s="17">
        <f>J9-C9</f>
        <v>23382</v>
      </c>
      <c r="L9" s="17">
        <f>K9-C9</f>
        <v>15588</v>
      </c>
      <c r="M9" s="17">
        <f>L9-C9</f>
        <v>7794</v>
      </c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62.25" customHeight="1" x14ac:dyDescent="0.25">
      <c r="A10" s="29">
        <v>3</v>
      </c>
      <c r="B10" s="25" t="s">
        <v>71</v>
      </c>
      <c r="C10" s="23">
        <f>D10/100*10</f>
        <v>6687</v>
      </c>
      <c r="D10" s="28">
        <v>66870</v>
      </c>
      <c r="E10" s="26">
        <f t="shared" ref="E10:E18" si="0">D10-C10</f>
        <v>60183</v>
      </c>
      <c r="F10" s="17">
        <f t="shared" ref="F10:F18" si="1">E10-C10</f>
        <v>53496</v>
      </c>
      <c r="G10" s="19">
        <f t="shared" ref="G10:G18" si="2">F10-C10</f>
        <v>46809</v>
      </c>
      <c r="H10" s="19">
        <f t="shared" ref="H10:H18" si="3">G10-C10</f>
        <v>40122</v>
      </c>
      <c r="I10" s="17">
        <f t="shared" ref="I10:I18" si="4">H10-C10</f>
        <v>33435</v>
      </c>
      <c r="J10" s="17">
        <f t="shared" ref="J10:J18" si="5">I10-C10</f>
        <v>26748</v>
      </c>
      <c r="K10" s="17">
        <f t="shared" ref="K10:K18" si="6">J10-C10</f>
        <v>20061</v>
      </c>
      <c r="L10" s="17">
        <f t="shared" ref="L10:L18" si="7">K10-C10</f>
        <v>13374</v>
      </c>
      <c r="M10" s="17">
        <f t="shared" ref="M10:M18" si="8">L10-C10</f>
        <v>6687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52.5" customHeight="1" x14ac:dyDescent="0.25">
      <c r="A11" s="20">
        <v>4</v>
      </c>
      <c r="B11" s="25" t="s">
        <v>66</v>
      </c>
      <c r="C11" s="23">
        <f t="shared" ref="C11:C16" si="9">D11/100*10</f>
        <v>3303</v>
      </c>
      <c r="D11" s="28">
        <v>33030</v>
      </c>
      <c r="E11" s="26">
        <f t="shared" si="0"/>
        <v>29727</v>
      </c>
      <c r="F11" s="17">
        <f t="shared" si="1"/>
        <v>26424</v>
      </c>
      <c r="G11" s="19">
        <f t="shared" si="2"/>
        <v>23121</v>
      </c>
      <c r="H11" s="19">
        <f t="shared" si="3"/>
        <v>19818</v>
      </c>
      <c r="I11" s="17">
        <f t="shared" si="4"/>
        <v>16515</v>
      </c>
      <c r="J11" s="17">
        <f t="shared" si="5"/>
        <v>13212</v>
      </c>
      <c r="K11" s="17">
        <f t="shared" si="6"/>
        <v>9909</v>
      </c>
      <c r="L11" s="17">
        <f t="shared" si="7"/>
        <v>6606</v>
      </c>
      <c r="M11" s="17">
        <f t="shared" si="8"/>
        <v>3303</v>
      </c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52.5" customHeight="1" x14ac:dyDescent="0.25">
      <c r="A12" s="24">
        <v>5</v>
      </c>
      <c r="B12" s="25" t="s">
        <v>72</v>
      </c>
      <c r="C12" s="23">
        <f t="shared" si="9"/>
        <v>3303</v>
      </c>
      <c r="D12" s="28">
        <v>33030</v>
      </c>
      <c r="E12" s="26">
        <f t="shared" si="0"/>
        <v>29727</v>
      </c>
      <c r="F12" s="17">
        <f t="shared" si="1"/>
        <v>26424</v>
      </c>
      <c r="G12" s="19">
        <f t="shared" si="2"/>
        <v>23121</v>
      </c>
      <c r="H12" s="19">
        <f t="shared" si="3"/>
        <v>19818</v>
      </c>
      <c r="I12" s="17">
        <f t="shared" si="4"/>
        <v>16515</v>
      </c>
      <c r="J12" s="17">
        <f t="shared" si="5"/>
        <v>13212</v>
      </c>
      <c r="K12" s="17">
        <f t="shared" si="6"/>
        <v>9909</v>
      </c>
      <c r="L12" s="17">
        <f t="shared" si="7"/>
        <v>6606</v>
      </c>
      <c r="M12" s="17">
        <f t="shared" si="8"/>
        <v>3303</v>
      </c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52.5" customHeight="1" x14ac:dyDescent="0.25">
      <c r="A13" s="29">
        <v>6</v>
      </c>
      <c r="B13" s="25" t="s">
        <v>73</v>
      </c>
      <c r="C13" s="23">
        <f t="shared" si="9"/>
        <v>3303</v>
      </c>
      <c r="D13" s="28">
        <v>33030</v>
      </c>
      <c r="E13" s="26">
        <f t="shared" si="0"/>
        <v>29727</v>
      </c>
      <c r="F13" s="17">
        <f t="shared" si="1"/>
        <v>26424</v>
      </c>
      <c r="G13" s="19">
        <f t="shared" si="2"/>
        <v>23121</v>
      </c>
      <c r="H13" s="19">
        <f t="shared" si="3"/>
        <v>19818</v>
      </c>
      <c r="I13" s="17">
        <f t="shared" si="4"/>
        <v>16515</v>
      </c>
      <c r="J13" s="17">
        <f t="shared" si="5"/>
        <v>13212</v>
      </c>
      <c r="K13" s="17">
        <f t="shared" si="6"/>
        <v>9909</v>
      </c>
      <c r="L13" s="17">
        <f t="shared" si="7"/>
        <v>6606</v>
      </c>
      <c r="M13" s="17">
        <f t="shared" si="8"/>
        <v>3303</v>
      </c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52.5" customHeight="1" x14ac:dyDescent="0.25">
      <c r="A14" s="20">
        <v>7</v>
      </c>
      <c r="B14" s="25" t="s">
        <v>67</v>
      </c>
      <c r="C14" s="23">
        <f t="shared" si="9"/>
        <v>4707</v>
      </c>
      <c r="D14" s="28">
        <v>47070</v>
      </c>
      <c r="E14" s="26">
        <f t="shared" si="0"/>
        <v>42363</v>
      </c>
      <c r="F14" s="17">
        <f t="shared" si="1"/>
        <v>37656</v>
      </c>
      <c r="G14" s="19">
        <f t="shared" si="2"/>
        <v>32949</v>
      </c>
      <c r="H14" s="19">
        <f t="shared" si="3"/>
        <v>28242</v>
      </c>
      <c r="I14" s="17">
        <f t="shared" si="4"/>
        <v>23535</v>
      </c>
      <c r="J14" s="17">
        <f t="shared" si="5"/>
        <v>18828</v>
      </c>
      <c r="K14" s="17">
        <f t="shared" si="6"/>
        <v>14121</v>
      </c>
      <c r="L14" s="17">
        <f t="shared" si="7"/>
        <v>9414</v>
      </c>
      <c r="M14" s="17">
        <f t="shared" si="8"/>
        <v>4707</v>
      </c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52.5" customHeight="1" x14ac:dyDescent="0.25">
      <c r="A15" s="24">
        <v>8</v>
      </c>
      <c r="B15" s="25" t="s">
        <v>68</v>
      </c>
      <c r="C15" s="23">
        <f t="shared" si="9"/>
        <v>3303</v>
      </c>
      <c r="D15" s="28">
        <v>33030</v>
      </c>
      <c r="E15" s="26">
        <f t="shared" si="0"/>
        <v>29727</v>
      </c>
      <c r="F15" s="17">
        <f t="shared" si="1"/>
        <v>26424</v>
      </c>
      <c r="G15" s="19">
        <f t="shared" si="2"/>
        <v>23121</v>
      </c>
      <c r="H15" s="19">
        <f t="shared" si="3"/>
        <v>19818</v>
      </c>
      <c r="I15" s="17">
        <f t="shared" si="4"/>
        <v>16515</v>
      </c>
      <c r="J15" s="17">
        <f t="shared" si="5"/>
        <v>13212</v>
      </c>
      <c r="K15" s="17">
        <f t="shared" si="6"/>
        <v>9909</v>
      </c>
      <c r="L15" s="17">
        <f t="shared" si="7"/>
        <v>6606</v>
      </c>
      <c r="M15" s="17">
        <f t="shared" si="8"/>
        <v>3303</v>
      </c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52.5" customHeight="1" x14ac:dyDescent="0.25">
      <c r="A16" s="29">
        <v>9</v>
      </c>
      <c r="B16" s="25" t="s">
        <v>69</v>
      </c>
      <c r="C16" s="23">
        <f t="shared" si="9"/>
        <v>11925</v>
      </c>
      <c r="D16" s="28">
        <v>119250</v>
      </c>
      <c r="E16" s="26">
        <f t="shared" si="0"/>
        <v>107325</v>
      </c>
      <c r="F16" s="17">
        <f t="shared" si="1"/>
        <v>95400</v>
      </c>
      <c r="G16" s="19">
        <f t="shared" si="2"/>
        <v>83475</v>
      </c>
      <c r="H16" s="19">
        <f t="shared" si="3"/>
        <v>71550</v>
      </c>
      <c r="I16" s="17">
        <f t="shared" si="4"/>
        <v>59625</v>
      </c>
      <c r="J16" s="17">
        <f t="shared" si="5"/>
        <v>47700</v>
      </c>
      <c r="K16" s="17">
        <f t="shared" si="6"/>
        <v>35775</v>
      </c>
      <c r="L16" s="17">
        <f t="shared" si="7"/>
        <v>23850</v>
      </c>
      <c r="M16" s="17">
        <f t="shared" si="8"/>
        <v>11925</v>
      </c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64.5" customHeight="1" x14ac:dyDescent="0.25">
      <c r="A17" s="20">
        <v>10</v>
      </c>
      <c r="B17" s="31" t="s">
        <v>70</v>
      </c>
      <c r="C17" s="23">
        <f>D17/100*10</f>
        <v>12357</v>
      </c>
      <c r="D17" s="28">
        <v>123570</v>
      </c>
      <c r="E17" s="26">
        <f t="shared" si="0"/>
        <v>111213</v>
      </c>
      <c r="F17" s="17">
        <f t="shared" si="1"/>
        <v>98856</v>
      </c>
      <c r="G17" s="19">
        <f t="shared" si="2"/>
        <v>86499</v>
      </c>
      <c r="H17" s="19">
        <f t="shared" si="3"/>
        <v>74142</v>
      </c>
      <c r="I17" s="17">
        <f t="shared" si="4"/>
        <v>61785</v>
      </c>
      <c r="J17" s="17">
        <f t="shared" si="5"/>
        <v>49428</v>
      </c>
      <c r="K17" s="17">
        <f t="shared" si="6"/>
        <v>37071</v>
      </c>
      <c r="L17" s="17">
        <f t="shared" si="7"/>
        <v>24714</v>
      </c>
      <c r="M17" s="17">
        <f t="shared" si="8"/>
        <v>12357</v>
      </c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x14ac:dyDescent="0.25">
      <c r="A18" s="32" t="s">
        <v>9</v>
      </c>
      <c r="B18" s="32"/>
      <c r="C18" s="13">
        <f>SUM(C9:C17)</f>
        <v>56682</v>
      </c>
      <c r="D18" s="27">
        <f>SUM(D9:D17)</f>
        <v>566820</v>
      </c>
      <c r="E18" s="14">
        <f t="shared" si="0"/>
        <v>510138</v>
      </c>
      <c r="F18" s="14">
        <f t="shared" si="1"/>
        <v>453456</v>
      </c>
      <c r="G18" s="14">
        <f t="shared" si="2"/>
        <v>396774</v>
      </c>
      <c r="H18" s="14">
        <f t="shared" si="3"/>
        <v>340092</v>
      </c>
      <c r="I18" s="14">
        <f t="shared" si="4"/>
        <v>283410</v>
      </c>
      <c r="J18" s="14">
        <f t="shared" si="5"/>
        <v>226728</v>
      </c>
      <c r="K18" s="14">
        <f t="shared" si="6"/>
        <v>170046</v>
      </c>
      <c r="L18" s="14">
        <f t="shared" si="7"/>
        <v>113364</v>
      </c>
      <c r="M18" s="14">
        <f t="shared" si="8"/>
        <v>56682</v>
      </c>
    </row>
  </sheetData>
  <mergeCells count="9">
    <mergeCell ref="A18:B18"/>
    <mergeCell ref="C1:F1"/>
    <mergeCell ref="C2:F2"/>
    <mergeCell ref="C3:F3"/>
    <mergeCell ref="H1:J1"/>
    <mergeCell ref="H2:J2"/>
    <mergeCell ref="H3:J3"/>
    <mergeCell ref="H4:J4"/>
    <mergeCell ref="C6:C7"/>
  </mergeCells>
  <pageMargins left="0.70866141732283472" right="0.70866141732283472" top="0.74803149606299213" bottom="0.74803149606299213" header="0.31496062992125984" footer="0.31496062992125984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Залог Россельхозбанк</vt:lpstr>
      <vt:lpstr>Незалог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2018-12-18T09:27:19Z</dcterms:modified>
</cp:coreProperties>
</file>